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3花名册" sheetId="1" r:id="rId1"/>
  </sheets>
  <definedNames>
    <definedName name="_xlnm.Print_Titles" localSheetId="0">'附件3花名册'!$2:$5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<sst xmlns="http://schemas.openxmlformats.org/spreadsheetml/2006/main" count="29" uniqueCount="27">
  <si>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附件3 </t>
  </si>
  <si>
    <t xml:space="preserve"> 柳州市市资金公益性岗位补贴及社会保险补贴花名册</t>
  </si>
  <si>
    <t>填报单位（公章）：柳州市****</t>
  </si>
  <si>
    <t xml:space="preserve">          填报时间：    年  月  日</t>
  </si>
  <si>
    <t>序号</t>
  </si>
  <si>
    <t>姓名</t>
  </si>
  <si>
    <t>身份证号码</t>
  </si>
  <si>
    <t>岗位补贴（元）</t>
  </si>
  <si>
    <t>社会保险补贴（元）</t>
  </si>
  <si>
    <t>两项补贴金额
合计（元）</t>
  </si>
  <si>
    <t>备注</t>
  </si>
  <si>
    <t>申请补贴期限
（年月-年月）</t>
  </si>
  <si>
    <t>金额</t>
  </si>
  <si>
    <t>养老保险</t>
  </si>
  <si>
    <t>失业保险</t>
  </si>
  <si>
    <t>工伤保险</t>
  </si>
  <si>
    <t>医疗保险</t>
  </si>
  <si>
    <t>大额医疗补助</t>
  </si>
  <si>
    <t>小计</t>
  </si>
  <si>
    <t>1</t>
  </si>
  <si>
    <t>张三</t>
  </si>
  <si>
    <t>45******0621</t>
  </si>
  <si>
    <t>202207-202209</t>
  </si>
  <si>
    <t>合计</t>
  </si>
  <si>
    <t xml:space="preserve">  大写金额合计：</t>
  </si>
  <si>
    <t xml:space="preserve">  单位经办人（签名）： </t>
  </si>
  <si>
    <t>注：1.本表一式一份
    2.本表为参考样表。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</si>
</sst>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49" fontId="1" fillId="0" borderId="11" xfId="60" applyNumberFormat="1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49" fontId="43" fillId="0" borderId="11" xfId="60" applyNumberFormat="1" applyFont="1" applyFill="1" applyBorder="1" applyAlignment="1">
      <alignment vertical="center" wrapText="1"/>
      <protection/>
    </xf>
    <xf numFmtId="49" fontId="1" fillId="0" borderId="11" xfId="0" applyNumberFormat="1" applyFont="1" applyFill="1" applyBorder="1" applyAlignment="1">
      <alignment/>
    </xf>
    <xf numFmtId="49" fontId="44" fillId="0" borderId="11" xfId="60" applyNumberFormat="1" applyFont="1" applyFill="1" applyBorder="1">
      <alignment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176" fontId="5" fillId="0" borderId="11" xfId="60" applyNumberFormat="1" applyFont="1" applyFill="1" applyBorder="1" applyAlignment="1">
      <alignment horizontal="left" vertical="center" wrapText="1"/>
      <protection/>
    </xf>
    <xf numFmtId="0" fontId="1" fillId="0" borderId="12" xfId="60" applyFont="1" applyFill="1" applyBorder="1" applyAlignment="1">
      <alignment horizontal="left" vertical="center" wrapText="1"/>
      <protection/>
    </xf>
    <xf numFmtId="49" fontId="0" fillId="0" borderId="0" xfId="0" applyNumberFormat="1" applyFill="1" applyAlignment="1">
      <alignment horizontal="left" wrapText="1"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77" fontId="1" fillId="0" borderId="11" xfId="60" applyNumberFormat="1" applyFont="1" applyFill="1" applyBorder="1" applyAlignment="1">
      <alignment horizontal="center" vertical="center" wrapText="1"/>
      <protection/>
    </xf>
    <xf numFmtId="176" fontId="1" fillId="0" borderId="11" xfId="6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1" fillId="0" borderId="10" xfId="60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178" fontId="1" fillId="0" borderId="11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left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177" fontId="1" fillId="0" borderId="11" xfId="60" applyNumberFormat="1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 readingOrder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J12" sqref="J12"/>
    </sheetView>
  </sheetViews>
  <sheetFormatPr defaultColWidth="28.875" defaultRowHeight="14.25"/>
  <cols>
    <col min="1" max="1" width="4.00390625" style="3" customWidth="1"/>
    <col min="2" max="2" width="7.125" style="3" bestFit="1" customWidth="1"/>
    <col min="3" max="3" width="20.50390625" style="3" bestFit="1" customWidth="1"/>
    <col min="4" max="4" width="13.00390625" style="3" customWidth="1"/>
    <col min="5" max="5" width="9.375" style="4" customWidth="1"/>
    <col min="6" max="6" width="13.00390625" style="4" customWidth="1"/>
    <col min="7" max="7" width="11.625" style="4" customWidth="1"/>
    <col min="8" max="8" width="9.50390625" style="4" bestFit="1" customWidth="1"/>
    <col min="9" max="9" width="9.00390625" style="4" bestFit="1" customWidth="1"/>
    <col min="10" max="10" width="11.625" style="4" bestFit="1" customWidth="1"/>
    <col min="11" max="11" width="7.50390625" style="4" bestFit="1" customWidth="1"/>
    <col min="12" max="12" width="11.625" style="4" bestFit="1" customWidth="1"/>
    <col min="13" max="13" width="12.75390625" style="4" bestFit="1" customWidth="1"/>
    <col min="14" max="14" width="12.125" style="4" customWidth="1"/>
  </cols>
  <sheetData>
    <row r="1" spans="1:14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7"/>
      <c r="N1" s="27"/>
    </row>
    <row r="2" spans="1:14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24" t="s">
        <v>3</v>
      </c>
      <c r="M3" s="24"/>
      <c r="N3" s="24"/>
    </row>
    <row r="4" spans="1:14" s="2" customFormat="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18" t="s">
        <v>8</v>
      </c>
      <c r="G4" s="19"/>
      <c r="H4" s="20"/>
      <c r="I4" s="20"/>
      <c r="J4" s="20"/>
      <c r="K4" s="20"/>
      <c r="L4" s="25"/>
      <c r="M4" s="9" t="s">
        <v>9</v>
      </c>
      <c r="N4" s="28" t="s">
        <v>10</v>
      </c>
    </row>
    <row r="5" spans="1:14" s="2" customFormat="1" ht="27">
      <c r="A5" s="8"/>
      <c r="B5" s="8"/>
      <c r="C5" s="8"/>
      <c r="D5" s="10" t="s">
        <v>11</v>
      </c>
      <c r="E5" s="9" t="s">
        <v>12</v>
      </c>
      <c r="F5" s="10" t="s">
        <v>11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26" t="s">
        <v>18</v>
      </c>
      <c r="M5" s="9"/>
      <c r="N5" s="29"/>
    </row>
    <row r="6" spans="1:14" s="1" customFormat="1" ht="30" customHeight="1">
      <c r="A6" s="8" t="s">
        <v>19</v>
      </c>
      <c r="B6" s="8" t="s">
        <v>20</v>
      </c>
      <c r="C6" s="8" t="s">
        <v>21</v>
      </c>
      <c r="D6" s="8" t="s">
        <v>22</v>
      </c>
      <c r="E6" s="21">
        <f>2353*3</f>
        <v>7059</v>
      </c>
      <c r="F6" s="8" t="s">
        <v>22</v>
      </c>
      <c r="G6" s="21">
        <f>531.68*3</f>
        <v>1595.04</v>
      </c>
      <c r="H6" s="21">
        <f>16.62*3</f>
        <v>49.86</v>
      </c>
      <c r="I6" s="21">
        <f>3.32*3</f>
        <v>9.959999999999999</v>
      </c>
      <c r="J6" s="21">
        <f>272.33*3</f>
        <v>816.99</v>
      </c>
      <c r="K6" s="21"/>
      <c r="L6" s="21">
        <f>SUM(G6:K6)</f>
        <v>2471.85</v>
      </c>
      <c r="M6" s="21">
        <f>E6+L6</f>
        <v>9530.85</v>
      </c>
      <c r="N6" s="30"/>
    </row>
    <row r="7" spans="1:14" s="1" customFormat="1" ht="30" customHeight="1">
      <c r="A7" s="8"/>
      <c r="B7" s="8"/>
      <c r="C7" s="8"/>
      <c r="D7" s="8"/>
      <c r="E7" s="21"/>
      <c r="F7" s="21"/>
      <c r="G7" s="21"/>
      <c r="H7" s="21"/>
      <c r="I7" s="21"/>
      <c r="J7" s="21"/>
      <c r="K7" s="21"/>
      <c r="L7" s="21"/>
      <c r="M7" s="21"/>
      <c r="N7" s="31"/>
    </row>
    <row r="8" spans="1:14" s="1" customFormat="1" ht="30" customHeight="1">
      <c r="A8" s="8"/>
      <c r="B8" s="8"/>
      <c r="C8" s="8"/>
      <c r="D8" s="8"/>
      <c r="E8" s="21"/>
      <c r="F8" s="21"/>
      <c r="G8" s="21"/>
      <c r="H8" s="21"/>
      <c r="I8" s="21"/>
      <c r="J8" s="21"/>
      <c r="K8" s="21"/>
      <c r="L8" s="21"/>
      <c r="M8" s="21"/>
      <c r="N8" s="31"/>
    </row>
    <row r="9" spans="1:14" s="1" customFormat="1" ht="30" customHeight="1">
      <c r="A9" s="8"/>
      <c r="B9" s="8"/>
      <c r="C9" s="8"/>
      <c r="D9" s="8"/>
      <c r="E9" s="21"/>
      <c r="F9" s="21"/>
      <c r="G9" s="21"/>
      <c r="H9" s="21"/>
      <c r="I9" s="21"/>
      <c r="J9" s="21"/>
      <c r="K9" s="21"/>
      <c r="L9" s="21"/>
      <c r="M9" s="21"/>
      <c r="N9" s="31"/>
    </row>
    <row r="10" spans="1:14" s="1" customFormat="1" ht="30" customHeight="1">
      <c r="A10" s="8"/>
      <c r="B10" s="8"/>
      <c r="C10" s="8"/>
      <c r="D10" s="8"/>
      <c r="E10" s="21"/>
      <c r="F10" s="21"/>
      <c r="G10" s="21"/>
      <c r="H10" s="21"/>
      <c r="I10" s="21"/>
      <c r="J10" s="21"/>
      <c r="K10" s="21"/>
      <c r="L10" s="21"/>
      <c r="M10" s="21"/>
      <c r="N10" s="31"/>
    </row>
    <row r="11" spans="1:14" s="1" customFormat="1" ht="30" customHeight="1">
      <c r="A11" s="8"/>
      <c r="B11" s="8"/>
      <c r="C11" s="8"/>
      <c r="D11" s="8"/>
      <c r="E11" s="22"/>
      <c r="F11" s="21"/>
      <c r="G11" s="21"/>
      <c r="H11" s="21"/>
      <c r="I11" s="21"/>
      <c r="J11" s="21"/>
      <c r="K11" s="21"/>
      <c r="L11" s="21"/>
      <c r="M11" s="21"/>
      <c r="N11" s="31"/>
    </row>
    <row r="12" spans="1:14" s="1" customFormat="1" ht="30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31"/>
    </row>
    <row r="13" spans="1:14" s="1" customFormat="1" ht="30" customHeight="1">
      <c r="A13" s="8"/>
      <c r="B13" s="8"/>
      <c r="C13" s="11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31"/>
    </row>
    <row r="14" spans="1:14" s="1" customFormat="1" ht="30" customHeight="1">
      <c r="A14" s="8"/>
      <c r="B14" s="8"/>
      <c r="C14" s="12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31"/>
    </row>
    <row r="15" spans="1:14" s="1" customFormat="1" ht="30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31"/>
    </row>
    <row r="16" spans="1:15" s="1" customFormat="1" ht="30" customHeight="1">
      <c r="A16" s="13" t="s">
        <v>23</v>
      </c>
      <c r="B16" s="13"/>
      <c r="C16" s="13"/>
      <c r="D16" s="8"/>
      <c r="E16" s="21">
        <f aca="true" t="shared" si="0" ref="E16:M16">SUM(E6:E15)</f>
        <v>7059</v>
      </c>
      <c r="F16" s="21"/>
      <c r="G16" s="21">
        <f t="shared" si="0"/>
        <v>1595.04</v>
      </c>
      <c r="H16" s="21">
        <f t="shared" si="0"/>
        <v>49.86</v>
      </c>
      <c r="I16" s="21">
        <f t="shared" si="0"/>
        <v>9.959999999999999</v>
      </c>
      <c r="J16" s="21">
        <f t="shared" si="0"/>
        <v>816.99</v>
      </c>
      <c r="K16" s="21">
        <f t="shared" si="0"/>
        <v>0</v>
      </c>
      <c r="L16" s="21">
        <f t="shared" si="0"/>
        <v>2471.85</v>
      </c>
      <c r="M16" s="21">
        <f t="shared" si="0"/>
        <v>9530.85</v>
      </c>
      <c r="N16" s="31"/>
      <c r="O16" s="32"/>
    </row>
    <row r="17" spans="1:14" s="1" customFormat="1" ht="30" customHeight="1">
      <c r="A17" s="14" t="s">
        <v>24</v>
      </c>
      <c r="B17" s="14"/>
      <c r="C17" s="14"/>
      <c r="D17" s="15">
        <f>M16</f>
        <v>9530.85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" customFormat="1" ht="30" customHeight="1">
      <c r="A18" s="16" t="s">
        <v>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6" ht="33.75" customHeight="1">
      <c r="A19" s="17" t="s">
        <v>26</v>
      </c>
      <c r="B19" s="17"/>
      <c r="C19" s="17"/>
      <c r="D19" s="17"/>
      <c r="E19" s="17"/>
      <c r="F19" s="23"/>
    </row>
  </sheetData>
  <sheetProtection/>
  <mergeCells count="16">
    <mergeCell ref="A1:L1"/>
    <mergeCell ref="A2:N2"/>
    <mergeCell ref="A3:K3"/>
    <mergeCell ref="L3:N3"/>
    <mergeCell ref="D4:E4"/>
    <mergeCell ref="F4:L4"/>
    <mergeCell ref="A16:C16"/>
    <mergeCell ref="A17:C17"/>
    <mergeCell ref="D17:N17"/>
    <mergeCell ref="A18:N18"/>
    <mergeCell ref="A19:E19"/>
    <mergeCell ref="A4:A5"/>
    <mergeCell ref="B4:B5"/>
    <mergeCell ref="C4:C5"/>
    <mergeCell ref="M4:M5"/>
    <mergeCell ref="N4:N5"/>
  </mergeCells>
  <printOptions/>
  <pageMargins left="0.39305555555555555" right="0.39305555555555555" top="0.5902777777777778" bottom="0.5902777777777778" header="0.19652777777777777" footer="0.19652777777777777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1996-12-17T09:32:42Z</dcterms:created>
  <dcterms:modified xsi:type="dcterms:W3CDTF">2023-04-24T10:26:57Z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3A1256C5BB154CF4A7923A1D840CF36C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