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Sheet1!$A$5:$AK$119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<sst xmlns="http://schemas.openxmlformats.org/spreadsheetml/2006/main" count="1574" uniqueCount="439">
  <si>
    <t>鱼峰区2026年乡村振兴衔接资金项目入库表</t>
  </si>
  <si>
    <t>项目基本情况</t>
  </si>
  <si>
    <t>受益村屯和贫困群众情况</t>
  </si>
  <si>
    <t>项目对对应的脱贫指标贡献情况（描述简况）</t>
  </si>
  <si>
    <t>序号</t>
  </si>
  <si>
    <t>项目名称</t>
  </si>
  <si>
    <t>项目类型</t>
  </si>
  <si>
    <t>项目二级类型</t>
  </si>
  <si>
    <t>项目子类型</t>
  </si>
  <si>
    <t>实施地点（县乡村）</t>
  </si>
  <si>
    <t>建设性质（新建、续建、往年项目资金缺口）</t>
  </si>
  <si>
    <t>建设内容（描述简况）</t>
  </si>
  <si>
    <t>计划总投资（万元）</t>
  </si>
  <si>
    <t>其中政府补助资金（万元）</t>
  </si>
  <si>
    <t>投资（补助）标准（万元）</t>
  </si>
  <si>
    <t>资金性质</t>
  </si>
  <si>
    <t>县级主管部门</t>
  </si>
  <si>
    <t>项目实施单位</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</si>
  <si>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</si>
  <si>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</si>
  <si>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</si>
  <si>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</si>
  <si>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</si>
  <si>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</si>
  <si>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</si>
  <si>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计划实施年度</t>
  </si>
  <si>
    <t>项目建设状态（截止填报日期时的项目状态：完工、在建、未开工）</t>
  </si>
  <si>
    <t>受 益村 名（ 可填 多个）</t>
  </si>
  <si>
    <t>受益村数（个）</t>
  </si>
  <si>
    <t>受益总人数</t>
  </si>
  <si>
    <t>总户数</t>
  </si>
  <si>
    <t>其中贫困  村（个）</t>
  </si>
  <si>
    <t>受益贫困户（户）</t>
  </si>
  <si>
    <t>受益贫困人口（人）</t>
  </si>
  <si>
    <t>是否新增</t>
  </si>
  <si>
    <t>是否纳入年度计划</t>
  </si>
  <si>
    <t>联农带农机制</t>
  </si>
  <si>
    <t>绩效目标</t>
  </si>
  <si>
    <t>备注</t>
  </si>
  <si>
    <t>里雍镇</t>
  </si>
  <si>
    <t>一、产业项目</t>
  </si>
  <si>
    <t>鱼峰区里雍镇鹌鹑养殖加工全产业链项目</t>
  </si>
  <si>
    <t>产业发展</t>
  </si>
  <si>
    <t xml:space="preserve">
配套设施项目</t>
  </si>
  <si>
    <t xml:space="preserve">
产业园（区）
</t>
  </si>
  <si>
    <t>里雍镇立冲村</t>
  </si>
  <si>
    <t>新建</t>
  </si>
  <si>
    <t>建设年养殖40万羽的鹌鹑养殖基地40亩，新建鹑舍、蛋库、饲料仓库、粪污晾晒和加工车间等养殖设施，购置自动喂养线、中央集蛋带等自动化养殖设备，配套完善基地供电、道路和供水等基础设施</t>
  </si>
  <si>
    <t>财政专项资金</t>
  </si>
  <si>
    <t>区农业农村局</t>
  </si>
  <si>
    <t>里雍镇人民政府</t>
  </si>
  <si>
    <t>不涉及</t>
  </si>
  <si>
    <t>否</t>
  </si>
  <si>
    <t>未开工</t>
  </si>
  <si>
    <t>立冲村</t>
  </si>
  <si>
    <t>通过该项目的实施，可增加村集体经济收入，提高农民的工资性收入，提高生活质量。</t>
  </si>
  <si>
    <t>是</t>
  </si>
  <si>
    <t>1、通过土地流转，设备租赁，每年可为增加村集体增收约19万元；2、基地年预计产蛋量约120吨，产值约3380万元，吸纳周边劳动力约20人。3、通过订单收购，可带动周边农户养殖鹌鹑约10万羽以上，预计产值可达30万元。</t>
  </si>
  <si>
    <t>建设基地面积≥40亩；项目（工程）验收= 100%；项目资金支出合规率= 100%；项目（工程）完成及时率= 100%；项目竣工验收时间≤2026年11月；项目建设总成本≤385万元；受益人口数≥6000人；工程设计使用年限≥15年；受益对象满意度≥95%。</t>
  </si>
  <si>
    <t>鱼峰区朗德鹅养殖基地建设</t>
  </si>
  <si>
    <t>建设年养殖16万羽的朗德鹅养殖基地370亩，新建鹅舍、填饲场、饲料仓库、粪污处理设备仓库和鹅肝提取加工车间等养殖设施，购置自动喂养线等，配套完善基地供电、道路和供水等基础设施</t>
  </si>
  <si>
    <t>1、通过土地流转，设备租赁，每年可为增加村集体增收约15万元；2、基地年预计鹅肝产量约500吨，白条鹅5000吨，产值约10000万元，吸纳周边劳动力约50人。3、通过订单收购，可带动周边农户养殖朗德鹅约5万羽以上，预计产值可达200万元。</t>
  </si>
  <si>
    <t>建设基地面积≥370亩；项目（工程）验收= 100%；项目资金支出合规率= 100%；项目（工程）完成及时率= 100%；项目竣工验收时间≤2026年11月；项目建设总成本≤385万元；受益人口数≥6000人；工程设计使用年限≥15年；受益对象满意度≥95%。</t>
  </si>
  <si>
    <t>里雍镇龙江村生鲜蔬菜分拣加工中心建设</t>
  </si>
  <si>
    <t>里雍镇龙江村</t>
  </si>
  <si>
    <t>建设冷库2000m³。配套物联网数控中心、农资仓库、选菜车间等设施设备。</t>
  </si>
  <si>
    <t>龙江村</t>
  </si>
  <si>
    <t>通过该项目的实施，可提高设施蔬菜基地运营能力，积极带动农户种植蔬菜，提高收入。</t>
  </si>
  <si>
    <t>通过基地建设，带动周边农户进一步扩大基地生产规模，同时通过订单生产、劳务用工和农机服务等，拓宽农民增收渠道。</t>
  </si>
  <si>
    <t>建设冷库≥2000m³；项目（工程）验收= 100%；项目资金支出合规率= 100%；项目（工程）完成及时率= 100%；项目竣工验收时间≤2026年11月；项目建设总成本≤390万元；受益人口数≥5500人；工程设计使用年限≥15年；受益对象满意度≥95%。</t>
  </si>
  <si>
    <t>里雍镇龙江村千亩设施特色蔬菜标准园建设</t>
  </si>
  <si>
    <t>建设连栋温室种植大棚约30个，约150亩。配套建设灌溉机井1口，完善灌溉管网设施</t>
  </si>
  <si>
    <t>通过该项目的实施，可提高鱼峰区粉用稻示范基地粮食仓储能力，积极带动农户种植水稻，提高收入。</t>
  </si>
  <si>
    <t>1、通过土地流转和设施租赁，不仅增加了群众经济收入，还促进村民土地在符合耕地用途管制要求的前提下统一发展产业。
2、示范基地以“公司+村集体+合作社+农户”形式，采取订单生产、保价收购的形式，带动当地及周边乡镇发展，促进经济发展；
3、通过优先向龙江附近低收入劳动力提供工作岗位，吸纳当地劳动力实现就近就业，提高工资性收入</t>
  </si>
  <si>
    <t>建设温室种植大棚≥30个；项目（工程）验收= 100%；项目资金支出合规率= 100%；项目（工程）完成及时率= 100%；项目竣工验收时间≤2026年11月；项目建设总成本≤390万元；受益人口数≥5500人；工程设计使用年限≥15年；受益对象满意度≥95%。</t>
  </si>
  <si>
    <t>里雍镇现代化粮食仓储物流设施建设</t>
  </si>
  <si>
    <t>建设约3000吨仓容的储粮仓，配套建设智能通风、环流熏蒸等设施设备。</t>
  </si>
  <si>
    <t>进一步提高鱼峰区粉用稻示范基地粮食仓储能力，提高粮库建设与管理现代化水平，确保储粮安全，提高库存粮油品质，更好满足人们的消费需求。同时还有利于推动当地粮食种植面积扩面提质，调动农户的种粮积极性。</t>
  </si>
  <si>
    <t>建设储粮仓仓容≥3000吨；项目（工程）验收= 100%；项目资金支出合规率= 100%；项目（工程）完成及时率= 100%；项目竣工验收时间≤2026年11月；项目建设总成本≤350万元；受益人口数≥5500人；工程设计使用年限≥15年；受益对象满意度≥95%。</t>
  </si>
  <si>
    <t>里雍镇头菜种植加工标准化示范基地建设</t>
  </si>
  <si>
    <t>里雍镇长沙村</t>
  </si>
  <si>
    <t>建设100亩灌溉管网铺设。</t>
  </si>
  <si>
    <t>长沙村</t>
  </si>
  <si>
    <t>通过项目的实施，可辐射带动种植发展头菜产业，提高知名度，带动游客来此参观，从而达到增收的目的。</t>
  </si>
  <si>
    <t>通过完善里雍头菜种植基地配套设施，进一步扩大种植规模和产量，加快推进头菜精深，提高产品附加值，加工做大做优里雍头菜特色品牌，助推农民增产增收。</t>
  </si>
  <si>
    <t>灌溉管网铺盖面积≥100亩；道路硬化长度≥1000米；项目（工程）验收= 100%；项目资金支出合规率= 100%；项目（工程）完成及时率= 100%；项目竣工验收时间≤2026年11月；项目建设总成本≤220万元；受益人口数≥1900人；工程设计使用年限≥15年；受益对象满意度≥95%。</t>
  </si>
  <si>
    <t>里雍镇广实村水果黄瓜种植基地建设</t>
  </si>
  <si>
    <t>里雍镇广实村</t>
  </si>
  <si>
    <t>建设经济大棚15亩，配套建设水肥一体化设施设备</t>
  </si>
  <si>
    <t>广实村</t>
  </si>
  <si>
    <t>通过该项目实施，带动相关产业发展，创造更多就业，流转土地等多方式带动，辐射扩大特色蔬菜种植范围，提高群众收入及满意度。</t>
  </si>
  <si>
    <t xml:space="preserve">1、通过土地流转和设施租赁，预计每年村集体经济增加约3万元；
2、示范基地以“公司+村集体+合作社+农户”形式，采取订单生产、保价收购的形式，基地年生产黄瓜135吨，产值约81万元。预计带动当地及周边乡镇发展水果黄瓜种植可达1000亩以上；
3、基地每年预计可吸纳农民工20人，人年均增收约2万元；   </t>
  </si>
  <si>
    <t>建设经济大棚≥15亩；项目（工程）验收= 100%；项目资金支出合规率= 100%；项目（工程）完成及时率= 100%；项目竣工验收时间≤2026年11月；项目建设总成本≤80万元；受益人口数≥4000人；工程设计使用年限≥15年；受益对象满意度≥95%。</t>
  </si>
  <si>
    <t>里雍镇红花村红花六队竹笋基地建设项目</t>
  </si>
  <si>
    <t>里雍镇红花村</t>
  </si>
  <si>
    <t>建设100亩竹笋基地配套水肥灌溉设施和供电设施，建设基地内生产道路约1.5公里，3米宽的产业路。</t>
  </si>
  <si>
    <t>红花村</t>
  </si>
  <si>
    <t>通过该项目实施，带动相关螺蛳粉原材料产业发展，创造更多就业，流转土地等多方式带动，辐射扩大竹笋种植范围，提高群众收入及满意度。</t>
  </si>
  <si>
    <t>修建竹笋基地灌溉设备和供电设备，提高竹笋产量，同时方便鲜笋运输销售， 促进螺蛳粉原材料产业发展。</t>
  </si>
  <si>
    <t>建设竹笋基地面积≥100亩；建设产业路长度≥1.5公里；项目（工程）验收= 100%；项目资金支出合规率= 100%；项目（工程）完成及时率= 100%；项目竣工验收时间≤2026年11月；项目建设总成本≤220万元；受益人口数≥1380人；工程设计使用年限≥15年；受益对象满意度≥95%。</t>
  </si>
  <si>
    <t>里雍镇广实村粮食种植基地建设</t>
  </si>
  <si>
    <t>新建和完善200亩粮食种植基地配套设施建设：（1）拦水坝工程：新建拦水坝一座，坝长13.5米，宽27米。（2）排水沟工程：新建排水沟11条，共计长度为1545米。（3）过路涵管：新建过路涵管4座，过路涵管公称直径为400mm~1000mm。</t>
  </si>
  <si>
    <t>通过改善农业生产条件，提升水资源利用效率，促进农业产业的发展。</t>
  </si>
  <si>
    <t>保障农田灌溉用水需求，提高农田灌溉效率，保障粮食安全，促进粮食产业高质量发展。受益群众约100多人。</t>
  </si>
  <si>
    <t>建设拦水坝≥1座；建设排水沟≥11条；建设过路涵管≥4座；项目（工程）验收= 100%；项目资金支出合规率= 100%；项目（工程）完成及时率= 100%；项目竣工验收时间≤2026年11月；项目建设总成本≤135万元；受益人口数≥100人；工程设计使用年限≥15年；受益对象满意度≥95%。</t>
  </si>
  <si>
    <t>里雍镇红赖村糖料蔗种植基地建设</t>
  </si>
  <si>
    <t>里雍镇红赖村</t>
  </si>
  <si>
    <t>建设250亩糖料蔗生产基地，平整场地，建设泥结石路面，长3.5公里，宽3米，打3-4口井，建3个左右蓄水池，建设附属配电设施。</t>
  </si>
  <si>
    <t>红赖村</t>
  </si>
  <si>
    <t>通过该项目的实施，可增加农民群众种植甘蔗的积极性，提高农民的种植水平，增加甘蔗的产量和质量，从而提高农民的收入。</t>
  </si>
  <si>
    <t>完善产业基础设施建设，盘活撂荒地，同时加快糖料蔗良种良法的推广应用示范，有利于加快推动红赖糖料蔗特色产业上规模，提效益，辐射带动当地和附近村屯进一步扩大糖料蔗种植，稳定和增加农民收入。</t>
  </si>
  <si>
    <t>建设糖料蔗生产基地面积≥250亩；建设产业路长度≥3.5公里；打井数≥3口；建设蓄水池数≥3个；项目（工程）验收= 100%；项目资金支出合规率= 100%；项目（工程）完成及时率= 100%；项目竣工验收时间≤2026年11月；项目建设总成本≤395万元；受益人口数≥3700人；工程设计使用年限≥15年；受益对象满意度≥95%。</t>
  </si>
  <si>
    <t>2026年里雍镇农产品展销项目</t>
  </si>
  <si>
    <t>加工流通项目</t>
  </si>
  <si>
    <t>品牌打造和展销平台</t>
  </si>
  <si>
    <t>组织辖区内优质特色农产品和脱贫村农产品进行展销</t>
  </si>
  <si>
    <t>农业农村局</t>
  </si>
  <si>
    <t>通过打造农产品展销平台，促进当地农产品产销对接，增加群众收入。</t>
  </si>
  <si>
    <t>促进特色农业产业发展，增加产业覆盖率，推动当地经济社会发展，使农业增收增效，巩固脱贫成效。</t>
  </si>
  <si>
    <t>开发打造农产品展销活动数量≥2个；项目（工程）验收合格率= 100%；项目资金支出合规率= 100%；项目（工程）完成及时率= 100%；项目竣工验收时间≤2026年11月；项目建设总成本≤5万元；受益人口数≥10000人；受益对象满意度≥95%。</t>
  </si>
  <si>
    <t>2026年里雍镇产业奖补项目</t>
  </si>
  <si>
    <t>生产项目</t>
  </si>
  <si>
    <t>种植、养殖业</t>
  </si>
  <si>
    <t>对脱贫户、监测户发展的产业按一定标准进行直接到户的产业奖补</t>
  </si>
  <si>
    <t>全额</t>
  </si>
  <si>
    <t>产业项目、增加脱贫户收入</t>
  </si>
  <si>
    <t>促进特色产业发展，增加脱贫户收入，巩固脱贫成效。</t>
  </si>
  <si>
    <t>产业奖补户数≥300户；项目（工程）验收= 100%；项目资金支出合规率= 100%；项目（工程）完成及时率= 100%；项目竣工验收时间≤2026年11月；项目建设总成本≤100万元；受益人口数≥1000人；受益对象满意度≥95%。</t>
  </si>
  <si>
    <t>里雍镇龙团村优质特色稻种植基地建设</t>
  </si>
  <si>
    <t>里雍镇龙团村</t>
  </si>
  <si>
    <t>建设龙团屯、那六屯种植基地灌溉水渠3公里。</t>
  </si>
  <si>
    <t>龙团村</t>
  </si>
  <si>
    <t>1、覆盖137户群众、240多亩农田，保障农田灌溉用水需求，促进农业产业的发展；2、通过开发种植红米、黑米等，提高大米产品附加值，有效增加农民收入，调动农民种粮积极性。3、助推龙团大米品牌建设。</t>
  </si>
  <si>
    <t>建设水渠长度≥3公里；项目（工程）验收= 100%；项目资金支出合规率= 100%；项目（工程）完成及时率= 100%；项目竣工验收时间≤2026年11月；项目建设总成本≤100万元；受益人口数≥130人；工程设计使用年限≥15年；受益对象满意度≥95%。</t>
  </si>
  <si>
    <t>小计</t>
  </si>
  <si>
    <t>二、基础设施</t>
  </si>
  <si>
    <t>里雍镇基田村供水管网改造建设</t>
  </si>
  <si>
    <t>乡村建设行动</t>
  </si>
  <si>
    <t>农村基础设施（含产业配套基础设施）</t>
  </si>
  <si>
    <t>农村供水保障设施建设</t>
  </si>
  <si>
    <t>里雍镇基田村</t>
  </si>
  <si>
    <t>更换从里雍镇区到里雍村大岭脚屯、大小基田屯等基田村7个村屯的老旧管网。</t>
  </si>
  <si>
    <t>基田村</t>
  </si>
  <si>
    <t>通过实施饮水项目，完善村屯饮水设施，提升群众生活用水便利，保障群众饮水安全。</t>
  </si>
  <si>
    <t>通过完善饮水基础设施，解决当地群众的饮水难题，保障农村饮水安全，同时解决目前老旧管网维修管护成本过高问题。</t>
  </si>
  <si>
    <t>改造管网涉及屯数≥7个；项目（工程）验收= 100%；项目资金支出合规率= 100%；项目（工程）完成及时率= 100%；项目竣工验收时间≤2026年11月；项目建设总成本≤180万元；受益人口数≥4000人；工程设计使用年限≥15年；受益对象满意度≥95%。</t>
  </si>
  <si>
    <t>里雍镇龙团村龙团屯饮水工程</t>
  </si>
  <si>
    <t>新增水源井1口及其配套设备，接入原泵房上水管</t>
  </si>
  <si>
    <t>龙团屯原水源井水质时有浑浊，在雨天尤其明显。通过增加水源井保障群众用水与安全。</t>
  </si>
  <si>
    <t>建设机井个数≥1个；项目（工程）验收= 100%；项目资金支出合规率= 100%；项目（工程）完成及时率= 100%；项目竣工验收时间≤2026年11月；项目建设总成本≤20万元；受益人口数≥580人；工程设计使用年限≥15年；受益对象满意度≥95%。</t>
  </si>
  <si>
    <t>里雍镇龙江村农村环境整治项目</t>
  </si>
  <si>
    <t>农村基础设施(产业配套基础设施)</t>
  </si>
  <si>
    <t xml:space="preserve">
农村供水保障设施建设</t>
  </si>
  <si>
    <t>对龙江村6个屯：和村屯、新村屯、中团屯、竹根屯、都巷屯、樟冲屯建设污水管道铺设及污水处理终端设施建设</t>
  </si>
  <si>
    <t>通过污水治理工程，改善农村生活环境， 降低公共卫生风险， 促进新农村建设。</t>
  </si>
  <si>
    <t>实施污水治理工程，达到提升村容村貌和改善人居环境的目的，促进村民安居乐业，进一步巩固脱贫攻坚成果。</t>
  </si>
  <si>
    <t>项目建设涉及屯数≥6个；项目（工程）验收= 100%；项目资金支出合规率= 100%；项目（工程）完成及时率= 100%；项目竣工验收时间≤2026年11月；项目建设总成≦120万元；受益脱贫人口数≥81人；工程设计使用年限≥15年；受益对象满意度≥95%。</t>
  </si>
  <si>
    <t>里雍镇红赖村农村环境整治项目</t>
  </si>
  <si>
    <t>对红赖村8个屯：古路屯、白乐屯、三岔屯、白见屯、龙团屯、上甘屯、木代屯、歪江屯建设污水管道铺设及污水处理终端设施建设</t>
  </si>
  <si>
    <t>项目建设涉及屯数≥8个；项目（工程）验收= 100%；项目资金支出合规率= 100%；项目（工程）完成及时率= 100%；项目竣工验收时间≤2026年11月；项目建设总成≦160万元；受益脱贫人口数≥81人；工程设计使用年限≥15年；受益对象满意度≥95%。</t>
  </si>
  <si>
    <t>里雍镇龙团村大米厂产业配套设施项目</t>
  </si>
  <si>
    <t>新建太阳能路灯100盏。（1）灯杆及支架:Q235钢材制作经模压成型圆锥型立杆高6m，钢板厚3.0mm，抗风等级≥150km/h，臂长1.2m。
（2）光源：LED60W，色温4000-6500k，光通量≥150lm/w，防护等级IP67
（3）太阳能板：单晶硅120瓦光伏板。
（4）锂电池：100AH太阳能专用磷酸铁锂动力电池。
（5）控制器：光控+时控恒流一体化，18V10A智能PWM防水控制器。</t>
  </si>
  <si>
    <t>通过太阳能路灯项目，完善村屯照明设施，提升大米厂照明设施配套，提升群众生活便利，保障群众夜间出行安全。</t>
  </si>
  <si>
    <t xml:space="preserve">  村集体经济项目龙团大米厂周边缺少公共照明设施，对生产生活造成不便影响，新建路灯将会对提升生产生活，夜间活动提供便利。</t>
  </si>
  <si>
    <t>建设太阳能路灯≥100盏；项目（工程）验收= 100%；项目资金支出合规率= 100%；项目（工程）完成及时率= 100%；项目竣工验收时间≤2026年11月；项目建设总成本≤35万元；受益人口数≥580人；工程设计使用年限≥3年；受益对象满意度≥95%。</t>
  </si>
  <si>
    <t>三、项目管理费</t>
  </si>
  <si>
    <t>2026年里雍镇衔接资金项目管理费</t>
  </si>
  <si>
    <t>项目管理费</t>
  </si>
  <si>
    <t>支付项目设计、监理等前期费用</t>
  </si>
  <si>
    <t>乡村振兴局</t>
  </si>
  <si>
    <t xml:space="preserve">是 </t>
  </si>
  <si>
    <t>规划产业项目、引导和辐射带动脱贫户发展特色产业，增加收入</t>
  </si>
  <si>
    <t>支付项目设计费、监理费≥18个；项目（工程）验收= 100%；项目资金支出合规率= 100%；项目（工程）完成及时率= 100%；项目竣工验收时间≤2026年11月；项目建设总成≤245万元；受益脱贫人口数≥1300人；工程设计使用年限≥15年；受益对象满意度≥95%。</t>
  </si>
  <si>
    <t>里雍镇历年尾款</t>
  </si>
  <si>
    <t>其他</t>
  </si>
  <si>
    <t>补助历年项目的结算尾款</t>
  </si>
  <si>
    <t>补足2025年项目尾款</t>
  </si>
  <si>
    <t>完善项目建设，为项目的可持续发展提供资金支持，助力本地脱贫攻坚</t>
  </si>
  <si>
    <t>补尾款项目个数≥16个；项目（工程）验收= 100%；项目资金支出合规率= 100%；项目（工程）完成及时率= 100%；项目竣工验收时间≤2026年11月；项目建设总成≤80万元；受益人口数≥1500人；工程设计使用年限≥15年；受益对象满意度≥95%。</t>
  </si>
  <si>
    <t>2026年里雍镇衔接资金项目管护经费</t>
  </si>
  <si>
    <t>对历年损坏项目进行维修维护</t>
  </si>
  <si>
    <t>通过对历年修建的项目进行一定程度的修缮维护，使得恢复正常使用，使项目资产持续发挥效益。</t>
  </si>
  <si>
    <t>维护项目，确保设施设备正常运行，延长项目使用年限。</t>
  </si>
  <si>
    <t>维护项目个数≥2个；项目（工程）验收= 100%；项目资金支出合规率= 100%；项目（工程）完成及时率= 100%；项目竣工验收时间≤2026年11月；项目建设总成≤30万元；受益脱贫人口数≥1500人；工程设计使用年限≥15年；受益对象满意度≥95%。</t>
  </si>
  <si>
    <t>白沙镇</t>
  </si>
  <si>
    <t>白沙镇2026年庭院经济</t>
  </si>
  <si>
    <t>白沙镇白沙社区</t>
  </si>
  <si>
    <t>整合白沙镇的文化资源，设计并生产一系列具有白沙特色的文创和特产手信，包括但不限于手工艺品、特色食品包装、文化主题纪念品等。同时，由社区村企进行管理服务，在文创手信卖场进行销售和展示，提升手信的创意和文化内涵。</t>
  </si>
  <si>
    <t>鱼峰区农业农村局</t>
  </si>
  <si>
    <t>白沙镇人民政府</t>
  </si>
  <si>
    <t>白沙社区</t>
  </si>
  <si>
    <t>通过该项目实施，带动相关白沙文旅产业发展，创造更多就业，结合白沙古镇历史底蕴，辐射扩大销售品和展品种类范围，提高群众收入及满意度。</t>
  </si>
  <si>
    <t>与当地农户合作，采购原材料，提供就业机会，促进农民增收；与当地手工艺人合作，传承和发展传统手艺。</t>
  </si>
  <si>
    <t>修建手工坊≥1座；项目（工程）验收合格率= 100%；项目资金支出合规率= 100%；项目（工程）完成及时率= 100%；项目竣工验收时间≤2026年11月；项目建设总成本≤200万元；受益脱贫人口数≥10人；工程设计使用年限≥15年；受益对象满意度≥90%。</t>
  </si>
  <si>
    <t>白沙镇江湾现代果蔬设施农业基地项目</t>
  </si>
  <si>
    <t>配套设施项目</t>
  </si>
  <si>
    <t>产业园（区）</t>
  </si>
  <si>
    <t>白沙村江湾屯</t>
  </si>
  <si>
    <t>建设现代设施农业核心区100亩，集成环境监测网络、水肥一体化、作物长势监测、无人植保系统等，配套智慧果园大数据平台；建设“未来农业展示舱”等高科技智慧农业技术互动区，配套游客服务中心、智慧农业展示厅、多功能研学教室等基础设施。</t>
  </si>
  <si>
    <t>白沙村</t>
  </si>
  <si>
    <t>通过该项目实施，带动相关白沙文旅产业发展，创造更多就业，结合白沙竹翠江湾示范带，辐射扩大销售渠道，提高群众收入及满意度。</t>
  </si>
  <si>
    <t>完善果园产业园区配套设施，促进智慧农业产业发展，带动流转土地及务工就业，增加当地群众经济收入。</t>
  </si>
  <si>
    <t>新建智慧农业展示厅≥1个、配套智慧农业技术互动区≥1个；项目（工程）验收合格率= 100%；项目资金支出合规率= 100%；项目（工程）完成及时率= 100%；项目竣工验收时间≤2026年11月；项目建设总成本≤250万元；受益脱贫人口数≥50人；工程设计使用年限≥15年；受益对象满意度≥90%。</t>
  </si>
  <si>
    <t>2026年白沙镇农产品展销项目</t>
  </si>
  <si>
    <t>利用周末、“三月三”、国庆节等节假日开展农产品展销活动，形成白沙圩日文化，在促进产销对接、打造农业品牌、活跃城乡市场、拉动乡村产业等方面发挥独特作用。</t>
  </si>
  <si>
    <t>白沙镇政府</t>
  </si>
  <si>
    <t>开发打造农产品展销活动数量≥1个；项目（工程）验收合格率= 100%；项目资金支出合规率= 100%；项目（工程）完成及时率= 100%；项目竣工验收时间≤2026年11月；项目建设总成本≤20万元；受益脱贫人口数≥100人；受益对象满意度≥90%。</t>
  </si>
  <si>
    <t>2026年白沙镇产业奖补项目</t>
  </si>
  <si>
    <t>产业奖补户数≥300户；项目（工程）验收= 100%；项目资金支出合规率= 100%；项目（工程）完成及时率= 100%；项目总体验收时间≤2026年11月；项目奖补总成本≤160万元；受益人口数≥1000人；受益对象满意度≥95%。</t>
  </si>
  <si>
    <t>白沙镇白沙村龙头屯竹笋基地分拣中心提升工程</t>
  </si>
  <si>
    <t>白沙村龙头屯</t>
  </si>
  <si>
    <t>建筑面积约3000平方米，室外铺设碎石道路，新建污水池一座，建筑屋顶排水及建筑电气工程等配套工程，建设农产品临时存储保鲜、分拣包装、泵房、水肥溶解池、农机具及肥料存放场所。</t>
  </si>
  <si>
    <t>完善竹笋基地项目配套设施，促进螺蛳粉原材料产业发展，带动流转土地及务工就业，增加当地群众经济收入。</t>
  </si>
  <si>
    <t>新建污水池≥1个、新建水肥溶解池≥1个；项目（工程）验收合格率= 100%；项目资金支出合规率= 100%；项目（工程）完成及时率= 100%；项目竣工验收时间≤2026年11月；项目建设总成本≤360万元；受益脱贫人口数≥50人；工程设计使用年限≥15年；受益对象满意度≥90%。</t>
  </si>
  <si>
    <t>白沙镇民族特色农产品业态发展项目</t>
  </si>
  <si>
    <t>提升</t>
  </si>
  <si>
    <t>1.白沙腌货铺：选址核心旅游集散区，融入壮、瑶族建筑元素装修，划分多功能经营区域；购置冷藏、腌制等设备，建立标准化传统工艺制作流程，采购本地新鲜果蔬原料，设计含民族与地域元素的伴手礼包装；招聘本地少数民族员工并开展专项培训，搭建线上线下融合的销售推广渠道。
2.醉白沙古法酒肆：选址紧邻腌货铺或民俗文化街区，采用少数民族特色装修风格，设置酒品展示、现打体验等功能区；购置酿酒及餐饮配套设备，签订本地水果采购协议，构建涵盖自酿果酒、广西名酒及少数民族特色酒的产品体系，研发特色下酒菜；优先录用少数民族员工并开展技能培训，推出酿酒体验、文化讲解等特色服务。</t>
  </si>
  <si>
    <t>带动本地少数民族农户增收，推动果蔬种植、酒类酿造等相关产业链发展，创造多领域就业机会，提升少数民族群众职业技能与收入水平。</t>
  </si>
  <si>
    <t>修建腌货铺≥1座；修建酒肆≥1座；项目（工程）验收合格率= 100%；项目资金支出合规率= 100%；项目（工程）完成及时率= 100%；项目竣工验收时间≤2026年12月；项目建设总成本≤60万元；受益脱贫人口数≥10人；工程设计使用年限≥15年；受益对象满意度≥90%。</t>
  </si>
  <si>
    <t>白沙镇白沙社区大化屯饮水安全工程</t>
  </si>
  <si>
    <t>乡村建设</t>
  </si>
  <si>
    <t>鱼峰区白沙镇大化屯</t>
  </si>
  <si>
    <t>打水井一口，修建储水池，长6米，宽6米，高5米，大约180立方米</t>
  </si>
  <si>
    <t>大化屯</t>
  </si>
  <si>
    <t>完善基础设施建设，改善生活条件，保障群众饮水安全</t>
  </si>
  <si>
    <t>新建储水池≥1座；项目（工程）验收合格率= 100%；项目资金支出合规率= 100%；项目（工程）完成及时率= 100%；项目竣工验收时间≤2026年11月；项目建设总成本≤60万元；受益脱贫人口数≥7人；工程设计使用年限≥15年；受益对象满意度≥92%。</t>
  </si>
  <si>
    <t>白沙镇大田村上龙屯饮水安全工程</t>
  </si>
  <si>
    <t>大田村上龙屯</t>
  </si>
  <si>
    <t>打水井一口，修建蓄水池1座。铺设管道，解决上龙屯43户群众饮水问题。</t>
  </si>
  <si>
    <t>上龙屯</t>
  </si>
  <si>
    <t>新建机井≥1座；新建泵房≥1座；项目（工程）验收合格率= 100%；项目资金支出合规率= 100%；项目（工程）完成及时率= 100%；项目竣工验收时间≤2026年11月；项目建设总成本≤80万元；受益人口数≥150人；工程设计使用年限≥15年；受益对象满意度≥93%。</t>
  </si>
  <si>
    <t>鱼峰区白沙镇三元屯道路配套基础设施提升工程</t>
  </si>
  <si>
    <t>道路拓宽硬化约1公里、维修道路、立警示标柱、警示标牌，凸面镜，建高路肩墙，减速标线，防撞护栏等。</t>
  </si>
  <si>
    <t>完善基础设施</t>
  </si>
  <si>
    <t>改善村民生产生活条件，促进产业发展</t>
  </si>
  <si>
    <t>建设道路长度≥1000米；项目（工程）验收合格率=100%；项目（工程）完成及时率=100%；项目竣工验收时间≤2026年11月；项目建设成本≤100万元；受益脱贫人口数≥1300人；受益对象满意度≥90%</t>
  </si>
  <si>
    <t>白沙镇水山村生活污水资源化利用设施建设工程</t>
  </si>
  <si>
    <t>污水设施建设</t>
  </si>
  <si>
    <t>水山村</t>
  </si>
  <si>
    <t>白沙镇水山村安装生活污水资源化利用智能处理系统及配套管网敷设，以用促治，将生活污水转化为安全水肥后资源化利用，不适合安装智能处理系统的农户则进行管网收集，以解决水山村庄农户生活污水收集处理的问题。</t>
  </si>
  <si>
    <t>水山村各屯</t>
  </si>
  <si>
    <t>通过增加污水设施，完善基础设施建设，以解决水山村庄农户生活污水收集处理的问题，实现“三基本”的目标。提升群众满意度。</t>
  </si>
  <si>
    <t>完善基础设施建设，解决水山村庄农户生活污水收集处理的问题，实现“三基本”的目标。</t>
  </si>
  <si>
    <t>建设污水设施≥16个；项目（工程）验收合格率=100%；项目（工程）完成及时率=100%；项目竣工验收时间≤2026年11月；项目建设成本≤150万元；受益脱贫人口数≥360人；工程设计使用年限≥15年受益对象满意度≥100%</t>
  </si>
  <si>
    <t>大电村庙门屯产业路建设工程</t>
  </si>
  <si>
    <t>产业路、资源路、旅游路建设</t>
  </si>
  <si>
    <t>大电村庙门屯</t>
  </si>
  <si>
    <t>新建庙门屯至里雍下送岭路段，长度大约为1200米，修建挡土墙、护栏等设施，覆盖的玉米、水稻等农作物面积4000多亩。</t>
  </si>
  <si>
    <t>大电屯、下送屯、庙门屯、牛角屯、高壮屯、高岭屯、王西屯、见前屯</t>
  </si>
  <si>
    <t>通过实施产业路工程，完善基础设施建设，带动生产运输，促进文旅产业发展，实现农业增效，农民增收目标，提升群众满意度。</t>
  </si>
  <si>
    <t>完善基础设施建设，改善群众日常生产出行条件及满足会车需要，促进当地经济社会和谐发展。</t>
  </si>
  <si>
    <t>建设道路长度≥1100米；项目（工程）验收合格率=100%；项目（工程）完成及时率=100%；项目竣工验收时间≤2026年11月；项目建设成本≤10万元；受益脱贫人口数≥90人；受益对象满意度≥90%</t>
  </si>
  <si>
    <t>白沙镇水山村明浪屯饮水提升工程</t>
  </si>
  <si>
    <t>水山村明浪屯</t>
  </si>
  <si>
    <t>新建50m³高位水池1座，安装水泵1套,安装SCR1-ZZ/ZS系列在线式智能软启动柜(功率5kw)1套，安装输配水管路共2600米。</t>
  </si>
  <si>
    <t>明浪</t>
  </si>
  <si>
    <t>³高位水池≥1座；项目（工程）验收合格率= 100%；项目资金支出合规率= 100%；项目（工程）完成及时率= 100%；项目竣工验收时间≤2026年11月；项目建设总成本≤35万元；受益人口数≥91人；工程设计使用年限≥15年；受益对象满意度≥91%。</t>
  </si>
  <si>
    <t>2026年白沙镇衔接资金项目管护经费</t>
  </si>
  <si>
    <t>对历年损坏项目进行修缮或维护，使资产恢复正常使用</t>
  </si>
  <si>
    <t>对历年损坏项目进行维修，保障资产正常运行，完善基础设施建设，提升群众满意度。</t>
  </si>
  <si>
    <t>维修历年项目资产数量≥2个；项目（工程）验收= 100%；项目资金支出合规率= 100%；项目（工程）完成及时率= 100%；项目竣工验收时间≤2026年11月；项目建设总成≤15万元；受益脱贫人口数≥30人；受益对象满意度≥95%。</t>
  </si>
  <si>
    <t>白沙镇历年尾款</t>
  </si>
  <si>
    <t>补足2025年项目尾款。</t>
  </si>
  <si>
    <t>补尾款项目个数≥5个；项目（工程）验收= 100%；项目资金支出合规率= 100%；项目（工程）完成及时率= 100%；项目竣工验收时间≤2026年11月；项目建设总成≤13万元；受益脱贫人口数≥1300人；工程设计使用年限≥15年；受益对象满意度≥95%。</t>
  </si>
  <si>
    <t>2026年白沙镇项目管理费</t>
  </si>
  <si>
    <t>支付项目设计费、监理费≥5个；项目（工程）验收= 100%；项目资金支出合规率= 100%；项目（工程）完成及时率= 100%；项目竣工验收时间≤2026年11月；项目建设总成≤100万元；受益脱贫人口数≥1300人；工程设计使用年限≥15年；受益对象满意度≥95%。</t>
  </si>
  <si>
    <t>雒容镇</t>
  </si>
  <si>
    <t>雒容镇坭桥村果蔬产业设施提升项目</t>
  </si>
  <si>
    <t>坭桥村</t>
  </si>
  <si>
    <t>更换安装给水管路58052m；更换安装闸阀99个；建设闸阀井6座；清理4座水池，修复排污设备4台；更换抽水泵房电机设备2台</t>
  </si>
  <si>
    <t>雒容镇人民政府</t>
  </si>
  <si>
    <t>2026年</t>
  </si>
  <si>
    <t>满足群众农业生产用水需求，提升耕地利用率和农业生产效能，加快农村经济发展，增加农民收入</t>
  </si>
  <si>
    <t>改造和新建农田灌溉基础设施，降本增效提升耕地使用率和农业生产效能，加快农村产业经济发展</t>
  </si>
  <si>
    <t>数量目标：更换安装给水管路58052m；更换安装闸阀99个；建设闸阀井6座；清理4座水池，修复排污设备4台；更换抽水泵房电机设备2台；
质量目标：项目验收合格率=100%，项目资金支出合规率=100%；
时效指标：完工及时率=100%；项目竣工验收时间≤2026年12月；
成本指标：项目建成总成本≤358万；
满意度指标：受益对象满意度≥95%</t>
  </si>
  <si>
    <t>2026年雒容镇产业奖补项目（到户产业奖补）</t>
  </si>
  <si>
    <t>鱼峰区雒容镇</t>
  </si>
  <si>
    <t>产出指标：水稻种植面积≥2000亩；玉米种植面积≥500亩；土豆种植面积≥100亩；叶菜类种植面积≥800亩；苗木种植面积≥200亩；糖料蔗种植面积≥500亩；猪养殖数量≥100头；牛养殖数量≥30头；羊养殖数量≥200只；鸡养殖数量≥5000只；鸭养殖数量3000只；鹅养殖数量≥500只；脱贫地区新增特色产业数量≥5个；龙头企业在脱贫地区发展基地数≥5个；地区建设特色产业基地及园区数≥3个。质量指标：地区科技服务、技术指导和农业科技培训人数≥200人次；本地区技术培训合格率≥95%；种植作物成活率≥90%；养殖家畜家禽成活率≥90%。时效指标：项目工程完成及时率100%。成本指标：水稻亩均补助成本400元/亩；
玉米亩均补助成本400元/亩；糖料蔗亩均补助成本500元/亩；猪养殖补助标准800元/只；牛养殖补助标准3000元/只；鸡养殖补助标准15元/只；鸭养殖补助标准20元/只。效益指标：特色产业带动增加脱贫人口收入≥2000万元；特色产业带动增加脱贫人口就业人数≥2000人；受益脱贫人口数≥2000人；带动减少脱贫户数≥550户；农业科技改善耕地面积≥500亩；农户补助按期发放稳定率≥90%。满意度指标：受益脱贫对象满意度≥90%；农业经营主体满意度≥90%；科技服务、技术指导和农业科技培训人员满意度≥90%；采用新品种、新技术、新成果农户满意度≥90%。</t>
  </si>
  <si>
    <t>2026年雒容镇柳州螺蛳粉原材料产业奖补</t>
  </si>
  <si>
    <t>种植业</t>
  </si>
  <si>
    <t>对2026年新型经营主体种植的螺蛳粉原材料（竹笋）符合条件要求的按照方案补助标准给予奖补、稳定豇豆种植面积200亩</t>
  </si>
  <si>
    <t>产业项目、促进特色产业发展、增加脱贫户收入</t>
  </si>
  <si>
    <t>促进柳州螺蛳粉产业发展，增加脱贫户收入，巩固脱贫成效。</t>
  </si>
  <si>
    <t>质量指标：种植成活率（≥90%）。
时效指标：项目工程完成及时率100%。受益人口（≥500人）。
满意度指标：受益对象满意度（≥95%）。</t>
  </si>
  <si>
    <t>2026年雒容镇农产品展销项目</t>
  </si>
  <si>
    <t>开展雒容镇农产品展销活动</t>
  </si>
  <si>
    <t>财政资金</t>
  </si>
  <si>
    <t>为群众农产品提供展销平台，扩大农产品与加工、销售等各环节的沟通交流，扩宽群众生产与销售视野，发掘乡村振兴新渠道</t>
  </si>
  <si>
    <t>通过开展展销活动为群众提供农产品生产、销售等各环节沟通交流的渠道，扩宽农产品产销视野，为打造农产品品牌提供契机</t>
  </si>
  <si>
    <t>数量目标：开展农产品展销活动1次；
质量目标：项目验收合格率=100%，项目资金支出合规率=100%；
时效指标：完工及时率=100%；项目竣工验收时间≤2026年12月；
成本指标：项目建成总成本≤20万；
满意度指标：受益对象满意度≥95%</t>
  </si>
  <si>
    <t>雒容镇盘古村岩面屯饮水改造工程</t>
  </si>
  <si>
    <t>盘古村岩面屯</t>
  </si>
  <si>
    <t>安装输配水管路总长7140m，破横跨公路3处共29m。</t>
  </si>
  <si>
    <t>布设供水管网接入市政供水解决群众饮水困难和饮水安全</t>
  </si>
  <si>
    <t>改造农村供水基础设施，解决农村供水问题，完善农村供水保障，受益群众216户1080人。</t>
  </si>
  <si>
    <t>数量目标：安装输配水管路总长7140m；
质量目标：项目验收合格率=100%，项目资金支出合规率=100%；
时效指标：完工及时率=100%；项目竣工验收时间≤2026年12月；
成本指标：项目建成总成本≤140万；
满意度指标：受益对象满意度≥95%</t>
  </si>
  <si>
    <t>雒容镇历年项目尾款</t>
  </si>
  <si>
    <t>完善项目建设，为项目的可持续发展提供资金支持</t>
  </si>
  <si>
    <t>补尾款项目≥2个；项目（工程）验收=100%；项目资金支出合格率=100%；项目（工程）完成及时率=100%；项目竣工验收时间≤2026年11月；工程设计使用年限≥15年；受益对象满意度≥95%</t>
  </si>
  <si>
    <t>2026年雒容镇衔接资金项目管理费</t>
  </si>
  <si>
    <t>洛埠镇</t>
  </si>
  <si>
    <t>2026年洛埠镇产业奖补项目（到户产业奖补）</t>
  </si>
  <si>
    <t>种植养殖业</t>
  </si>
  <si>
    <t>鱼峰区洛埠镇洛埠村</t>
  </si>
  <si>
    <t>洛埠镇洛埠村</t>
  </si>
  <si>
    <t>发展特色产业，辐射示范带动周边群众种植，增加农户收入。</t>
  </si>
  <si>
    <t>阳和街道</t>
  </si>
  <si>
    <t>一、基础设施</t>
  </si>
  <si>
    <t>鱼峰区阳和街道六座村寨脚屯、观音山屯饮水工程</t>
  </si>
  <si>
    <t>寨脚屯、观音山屯</t>
  </si>
  <si>
    <t xml:space="preserve">（1）寨脚屯：新建机井1座，安装水泵1套（含启动柜），泵房1座，消毒设备1套，一体化净水器1套，拉电130m；新建输水管道总长375m；配水管道总长1416m（2）观音山屯：新建机井1座，安装水泵1套（含启动柜），泵房1座，消毒设备1套，一体化净水器1套，拉电360m；新建输水管道总长324m。
</t>
  </si>
  <si>
    <t>柳州市鱼峰区人民政府阳和街道办事处</t>
  </si>
  <si>
    <t>已完成</t>
  </si>
  <si>
    <t>实施人饮安全项目，通过人饮提升工程，提升群众生活质量，保障饮水安全</t>
  </si>
  <si>
    <t>解决群众用水困难，水量不足的问题</t>
  </si>
  <si>
    <t>解决寨脚屯、观音山屯共78户415人饮水问题</t>
  </si>
  <si>
    <t>二、项目管理费</t>
  </si>
  <si>
    <t>2026年阳和街道衔接资金项目管理费</t>
  </si>
  <si>
    <t>支付设计费、监理费等管理费用</t>
  </si>
  <si>
    <t>支付项目设计费、监理费≥1个；项目（工程）验收= 100%；项目资金支出合规率= 100%；项目（工程）完成及时率= 100%；项目竣工验收时间≤2026年11月；项目建设总成≤100万元；受益脱贫人口数≥1300人；工程设计使用年限≥15年；受益对象满意度≥95%。</t>
  </si>
  <si>
    <t>2026年鱼峰区水稻、玉米、土豆、大豆奖补</t>
  </si>
  <si>
    <t>种植业基地</t>
  </si>
  <si>
    <t>鱼峰区</t>
  </si>
  <si>
    <t>续建</t>
  </si>
  <si>
    <t>稳定水稻、玉米、土豆、大豆等种植面积50亩</t>
  </si>
  <si>
    <t>白沙镇、里雍镇</t>
  </si>
  <si>
    <t>产业项目</t>
  </si>
  <si>
    <t>促进特色产业发展，增加脱贫户、边缘户收入，巩固脱贫成效。</t>
  </si>
  <si>
    <t>2026年稳定糖料蔗产业奖补</t>
  </si>
  <si>
    <t>稳定糖料蔗种植2250亩</t>
  </si>
  <si>
    <t>里雍镇、白沙镇、雒容镇</t>
  </si>
  <si>
    <t>产出指标：糖料蔗种植面积≥2250亩；奖补发放进度100%；项目工程完成及时率100%；效益指标：稳定糖料蔗种植面积≥2250亩；增加原料蔗产量≥11250吨；受益建档立卡贫困人口数≥20人；稳定糖料蔗种植面积≥2250亩；稳定糖料蔗产量≥11250吨。满意度指标：满意度≥95%</t>
  </si>
  <si>
    <t>2026年小额信贷贴息</t>
  </si>
  <si>
    <t>金融保险配套项目</t>
  </si>
  <si>
    <t>小额贷款贴息</t>
  </si>
  <si>
    <t>里雍镇、白沙镇、雒容镇、洛埠镇、阳和街道</t>
  </si>
  <si>
    <t xml:space="preserve">用于扶贫小额信贷贴息，有效减轻脱贫户承担的利息负担，推动农业生产经营，助力乡村经济发展 </t>
  </si>
  <si>
    <t>2025年</t>
  </si>
  <si>
    <t>里雍镇、白沙镇、雒容镇、洛埠镇、阳和街道各村</t>
  </si>
  <si>
    <t>用于脱贫户扶贫小额信贷贴息，有效减轻脱贫户承担的利息负担，促进脱贫户经济收入增长</t>
  </si>
  <si>
    <t xml:space="preserve">脱贫人口小额信贷贴息政策，有效缓解了贫困农户的资金压力，增强了联农带农机制的活力。这不仅帮助脱贫户稳定增收，还促进了农业产业链的紧密联结，为农村经济发展注入新动力，推动了乡村振兴和群众共同富裕。
</t>
  </si>
  <si>
    <t>产出指标
数量指标：脱贫户贷款申请满足率达 100%；质量指标：小额信贷贴息利率≤3.85%；时效指标：贴息及时发放率为 100%；成本指标：贴息总金额≤33万元。效益指标社会效益指标：受益脱贫户数≥180 户。
满意度指标服务对象满意度指标：受益脱贫户满意度≥95%。</t>
  </si>
  <si>
    <t>鱼峰区绿色优质农产品认证补贴项目</t>
  </si>
  <si>
    <t>加工流通
项目</t>
  </si>
  <si>
    <t>对2025年1月以来获得农业农村部绿色食品证书的农业经营主体进行补贴，激励一批有示范带动力强的农业企业（合作社）和区域影响力的公共品牌、提高我区品牌知名度，市场占有率。</t>
  </si>
  <si>
    <t>财政专项
资金</t>
  </si>
  <si>
    <t>区农业农
村局</t>
  </si>
  <si>
    <t>已开工</t>
  </si>
  <si>
    <t>龙岭村、龙江村、龙团村、王眉村、广实村</t>
  </si>
  <si>
    <t>通过绿色食品标准
化生产示范，带动农产品质量安全水平稳步提升。</t>
  </si>
  <si>
    <t>确保不发生重大
农产品质量安全事件，进一步提升农产品质量安全水平。</t>
  </si>
  <si>
    <t>获得绿色食品认证产品个数≤6个；项目验收合格率100%；不发生重大农产品质量安全事件；及时兑付补贴资金率100%；受益人口满意度≥90%。</t>
  </si>
  <si>
    <t>2026年鱼峰区水质检测</t>
  </si>
  <si>
    <t>完成里雍镇、雒容镇和白沙镇29个村167个农村饮水工程水质检测。</t>
  </si>
  <si>
    <t>白沙镇、里雍镇、雒容镇</t>
  </si>
  <si>
    <t>通过水质检测，进一步提升农村供水标准和质量，提升群众生活质量</t>
  </si>
  <si>
    <t>产出指标--数量指标--完成农村饮水水质检测（≥167个）产出指标--质量指标--项目（工程）验收合格率（≥100%）产出指标--质量指标--农村饮水工程水质检测率（≥100%）产出指标--时效指标--检测项目（工程）完成及时率（≥100%）产出指标--成本指标--预算控制率（≥100%）效益指标--社会效益指标--受益脱贫人口数（≥200）满意度指标 --受益人口满意度（≥90%）</t>
  </si>
  <si>
    <t>鱼峰区农业农村局历年项目尾款</t>
  </si>
  <si>
    <t xml:space="preserve">
小型农田水利设施建设</t>
  </si>
  <si>
    <t>里雍镇基田村、龙团村、里雍村、立冲村、龙江村</t>
  </si>
  <si>
    <t>往年项目资金缺口</t>
  </si>
  <si>
    <t xml:space="preserve">里雍镇基田村六丁屯农田灌溉项目：1、拆除重建拦水坝工程共 1 座，采用 C20 砼浇筑；2、防渗改造渠道 1 条总长度 919m，采用 C20 砼边墙，C20 砼浇筑底板。3、渠系附属建筑物有新建渠道节制闸 18 座，人行过渠盖板 18 座；
里雍镇(龙团村、里雍村、立冲村、龙江村）农田灌溉项目：改建渠道 6 条共 1093m，新建涵管 24m,改建渡槽 1 座 22m,维修拦水坝 1 座、新建 1 座，凿毛抹面渠道 109m，浆砌石挡墙 30m
</t>
  </si>
  <si>
    <t>在建</t>
  </si>
  <si>
    <t>基田村、龙团村、里雍村、立冲村、龙江村</t>
  </si>
  <si>
    <t>确保农业生产的稳定进行，提高灌溉效率，减少水资源的浪费，农民可以扩大种植面积，种植更多的经济作物，提高农业生产效益</t>
  </si>
  <si>
    <t>提高灌溉效率，为农业生产提供稳定的水源保障，促进农业增产增收</t>
  </si>
  <si>
    <t>建设水渠数≥9个；建设灌溉水渠长度≥1KM；项目（工程）验收= 100%；项目资金支出合规率= 100%；项目（工程）完成及时率= 100%；项目竣工验收时间≤2025年；项目建设总成本≤85万元；受益人口数≥500人；受益对象满意度≥95%。</t>
  </si>
  <si>
    <t>三、就业项目</t>
  </si>
  <si>
    <t>2026年鱼峰区稳岗补贴</t>
  </si>
  <si>
    <t>就业项目</t>
  </si>
  <si>
    <t>务工补助</t>
  </si>
  <si>
    <t>生产奖补、劳务补助等</t>
  </si>
  <si>
    <t>按时足额发放稳定就业务工补助，促进脱贫劳动力（含监测帮扶对象）就近就业，增加工资性收入</t>
  </si>
  <si>
    <t>稳定务工就业为群众提供了稳定的收入来源，有利于增强联农带农机制的实效性。这不仅促进了群众与现代农业的深度融合，还加强了农户与企业之间的利益联结，为农村经济发展注入了持续动力，推动了乡村振兴战略的深入实施。</t>
  </si>
  <si>
    <t>产出指标
数量指标：补助人数≥480人；质量指标：稳定就业务工补助发放准确率达 100%；时效指标：补贴及时发放率为 100%；成本指标：脱贫劳动力稳定就业务工补助人均标准为300 元 / 月 / 人。效益指标社会效益指标：带动脱贫劳动力就业人数≥480人。满意度指标服务对象满意度指标：受益脱贫户满意度≥95%。</t>
  </si>
  <si>
    <t>2026年乡村建设公益性岗位</t>
  </si>
  <si>
    <t>公益性岗位</t>
  </si>
  <si>
    <t>开发乡村建设公益性岗位托底安置符合条件的防止返贫监测对象和脱贫人口等就地就近就业。按时发放乡村建设公益性岗位人员工资，兜牢民生底线</t>
  </si>
  <si>
    <t xml:space="preserve">乡村建设公益岗位的开发，不仅为群众提供了家门口的就业机会，还有助于深化联农带农机制。这些岗位的设立，既促进了群众稳定增收，又加强了农业产业链的协同发展，进一步推动了农业现代化进程，实现了群众与现代农业发展的有效衔接。
</t>
  </si>
  <si>
    <t>产出指标
数量指标：补助人数≥260人；
质量指标：公益性岗位补贴发放准确率达 100%；时效指标：补贴及时发放率为 100%；成本指标：公益性岗位补贴人均标准是 1810 元 / 人 / 月。社会效益指标：带动脱贫户、监测户劳动力就业人数≥260人。满意度指标服务对象满意度指标：受益脱贫户满意度≥95%。</t>
  </si>
  <si>
    <t>2026年广西区外务工一次性交通补助</t>
  </si>
  <si>
    <t>交通费补助</t>
  </si>
  <si>
    <t>足额发放鱼峰区脱贫劳动力跨省务工一次性交通补助，积极促进和拓宽脱贫人口多渠道就业，稳定务工规模</t>
  </si>
  <si>
    <t xml:space="preserve">区外务工一次性交通补助政策，有助于降低群众外出务工的成本，提高其就业积极性，进而有利于联农带农机制的深化。这不仅促进了群众收入的增加，还加强了城乡间的经济联系，为农村产业发展注入了新的活力，推动了乡村振兴战略的实施。
</t>
  </si>
  <si>
    <t>产出指标
数量指标：享受脱贫劳动力跨省务工一次性交通补助人数≥280人次
质量指标：脱贫劳动力跨省务工一次性交通补助发放准确率达 100%；
时效指标：脱贫劳动力跨省务工一次性交通补助发放及时率为 100%；
成本指标：脱贫劳动力跨省务工一次性交通补助人均标准≤700 元 / 人。效益指标社会效益指标：跨省务工的脱贫劳动力人数≥280人。
满意度指标服务对象满意度指标：受益脱贫户满意度≥95%。</t>
  </si>
  <si>
    <t>四、巩固三保障成果</t>
  </si>
  <si>
    <t>2026年雨露计划</t>
  </si>
  <si>
    <t>巩固三保障成果</t>
  </si>
  <si>
    <t>教育</t>
  </si>
  <si>
    <r>
      <rPr>
        <sz val="10"/>
        <rFont val="宋体"/>
        <charset val="134"/>
      </rPr>
      <t>享受</t>
    </r>
    <r>
      <rPr>
        <sz val="10"/>
        <rFont val="Arial"/>
        <charset val="134"/>
      </rPr>
      <t>“</t>
    </r>
    <r>
      <rPr>
        <sz val="10"/>
        <rFont val="宋体"/>
        <charset val="134"/>
      </rPr>
      <t>雨露计划</t>
    </r>
    <r>
      <rPr>
        <sz val="10"/>
        <rFont val="Arial"/>
        <charset val="134"/>
      </rPr>
      <t>”</t>
    </r>
    <r>
      <rPr>
        <sz val="10"/>
        <rFont val="宋体"/>
        <charset val="134"/>
      </rPr>
      <t>职业教育补助</t>
    </r>
  </si>
  <si>
    <t>对经申报审核通过、具有正式学籍的中职和高职在读脱贫家庭学生，按 1500 元 / 人 / 学期标准发放助学补助，支持其顺利完成职业教育学习并毕业</t>
  </si>
  <si>
    <t>对通过申报审核程序的，具有正式学籍的中职、高职在读脱贫家庭学生进行助学补助（1500元/人/学期），以支持脱贫家庭学生顺利完成职业教育学习，顺利毕业</t>
  </si>
  <si>
    <t xml:space="preserve">“雨露计划”教育补助政策，为脱贫家庭学生提供了学习机会，提升了群众素质，有利于联农带农机制的深化。这不仅促进了群众子女的教育公平，还为农业发展储备了人才，推动了农业现代化和乡村振兴的进程。
</t>
  </si>
  <si>
    <t>产出指标
数量指标：资助脱贫户子女人数≥150人；质量指标：接受补助的学生中脱贫户子女占比达 100%；资助标准达标率为 100%；时效指标：资助经费及时发放率是 100%；成本指标：脱贫户子女生均资助标准为 1500 元 / 学年。效益指标
社会效益指标：脱贫户子女全程全部接受资助的比例达 100%。
满意度指标服务对象满意度指标：受益脱贫户满意度≥95%。</t>
  </si>
  <si>
    <t>人力资源和社会保障局</t>
  </si>
  <si>
    <t>一、巩固三保障成果</t>
  </si>
  <si>
    <t>2026年乡村振兴职业技能培训</t>
  </si>
  <si>
    <t>其他教育类</t>
  </si>
  <si>
    <t>里雍、白沙</t>
  </si>
  <si>
    <t>为136个脱贫户开设农业技能班期，提高脱贫户种植、养殖技能水平，满足脱贫户对知识更新与技术提升的需求，最终打造高素质的农业人才队伍，从而促进农业的可持续发展。</t>
  </si>
  <si>
    <t>鱼峰区人力资源和社会保障局</t>
  </si>
  <si>
    <t>鱼峰区劳动保障
管理服务中心</t>
  </si>
  <si>
    <t>里雍镇、白沙镇</t>
  </si>
  <si>
    <t>各村</t>
  </si>
  <si>
    <t>享受乡村技能培训补贴人数136人次，脱贫劳动力培训人数136人次；乡村技能培训补贴发放准确率、在规定时间内下达率、支付到位率皆为100%；乡村技能培训补贴人均标准为1000元/人，脱贫户个人生活（交通）补贴50/人*天；为136人次脱贫户提高农业技能且收益满意度都为95%</t>
  </si>
  <si>
    <t>脱贫劳动力积极参与，提升农业种养殖技能，实现稳定脱贫</t>
  </si>
  <si>
    <t>通过技能培训联结方式，136人次脱贫户提高农业技能且提供收益满意度为95%的培训服务，推进现代农业生产技术的广泛应用与普及，从而满足脱贫户对知识更新与技术提升的需求，打造高素质的农业人才队伍，从而促进农业的可持续发展。</t>
  </si>
  <si>
    <t>交通局</t>
  </si>
  <si>
    <t>鱼峰区交通运输局历年项目尾款</t>
  </si>
  <si>
    <t>鱼峰区里雍镇</t>
  </si>
  <si>
    <t>鱼峰区交通运输局</t>
  </si>
  <si>
    <t>富龙村</t>
  </si>
  <si>
    <t>补尾款项目≥1个，项目（工程）验收=100%，项目资金支出合格率=100%，项目（工程）完成率=100%，项目竣工验收时间2024年9月，工程设计使用年限≥10年，受益对象满意度≥90%</t>
  </si>
  <si>
    <t>2026鱼峰区交通运输局项目管理费</t>
  </si>
  <si>
    <t>鱼峰区白沙镇</t>
  </si>
  <si>
    <t>补助项目的管理费</t>
  </si>
  <si>
    <t>补项目管理费项目≥1个，项目（工程）验收=100%，项目资金支出合格率=100%，项目（工程）完成率=100%，项目竣工验收时间2025年12月，工程设计使用年限≥10年，受益对象满意度≥95%</t>
  </si>
  <si>
    <t xml:space="preserve">自然资源局 </t>
  </si>
  <si>
    <t>柳州螺蛳粉原材料竹笋基地节水灌溉工程项目</t>
  </si>
  <si>
    <t>产业配套基础设施</t>
  </si>
  <si>
    <t>水山村内柳州螺蛳粉原材料竹笋基地规模达1000亩。完成 3 公里 380V 抗旱泵取水及水肥一体化灌溉系统工作用电线路架设，采购并安装 1 台总装机容量 250kw 的变压器，铺设 1000 亩基地喷灌系统，配套建设约 2900 米泵取水主管道；建设 1 个 2000 立方米不锈钢蓄水池、1 个 300 立方米渗水井，搭建 1 个 50 平方米水池遮阳钢架棚，建造 1 间 40 平方米泵取水及配肥生产管理用房。</t>
  </si>
  <si>
    <t>鱼峰区自然资源局</t>
  </si>
  <si>
    <t>未出</t>
  </si>
  <si>
    <t>申报中</t>
  </si>
  <si>
    <t xml:space="preserve">
新安村  水山村
</t>
  </si>
  <si>
    <t>周边富余农村劳动力以参加柳州螺蛳粉原材料竹笋基地生产形式从企业获得劳动报酬</t>
  </si>
  <si>
    <t>稳就业、促增收，通过劳动就业联结方式，促进群众稳定增收，提升群众发展致富能力</t>
  </si>
  <si>
    <t>完成1000亩竹笋基地节水灌溉等设施建设，实现竹笋亩产提升10%以上、水资源利用率提升20%以上，助力乡村振兴与螺蛳粉产业发展。</t>
  </si>
  <si>
    <t>合计</t>
  </si>
  <si>
    <t>白莲街道</t>
  </si>
  <si>
    <t>鱼峰区白莲街道大桥社区法山村、游山村饮水工程</t>
  </si>
  <si>
    <t>法山村、游山村</t>
  </si>
  <si>
    <t>(1)从都乐路向法山村方向新建供水管道，管材为PE热镀锌复合钢管，管径为DN50（mm）管道长度约为0.52公里，管径为DN80（mm）管道长度约为0.38公里，管径为DN100（mm）管道长度约为0.54公里；
(2)从红园路向游山村方向新建供水管道，管材为球墨铸铁管，管径为DN200（mm），总长度约为0.75公里。</t>
  </si>
  <si>
    <t>柳州市鱼峰区人民政府白莲街道办事处</t>
  </si>
  <si>
    <t>解决法山村、游山村共166户408人饮水问题</t>
  </si>
  <si>
    <t>项目合计</t>
  </si>
  <si>
    <t>产业项目合计</t>
  </si>
  <si>
    <t>产业资金合计</t>
  </si>
  <si>
    <t>产业占比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</si>
</sst>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theme="1"/>
      <name val="宋体"/>
      <charset val="134"/>
      <scheme val="minor"/>
    </font>
    <font>
      <b/>
      <sz val="10"/>
      <name val="宋体"/>
      <charset val="134"/>
    </font>
    <font>
      <b/>
      <sz val="8"/>
      <name val="宋体"/>
      <charset val="134"/>
    </font>
    <font>
      <sz val="16"/>
      <name val="宋体"/>
      <charset val="134"/>
    </font>
    <font>
      <sz val="9"/>
      <name val="宋体"/>
      <charset val="134"/>
    </font>
    <font>
      <sz val="8"/>
      <name val="宋体"/>
      <charset val="134"/>
    </font>
    <font>
      <sz val="10"/>
      <name val="宋体"/>
      <charset val="134"/>
    </font>
    <font>
      <sz val="10"/>
      <name val="宋体"/>
      <charset val="134"/>
      <scheme val="minor"/>
    </font>
    <font>
      <sz val="12"/>
      <name val="宋体"/>
      <charset val="134"/>
    </font>
    <font>
      <sz val="24"/>
      <name val="宋体"/>
      <charset val="134"/>
    </font>
    <font>
      <b/>
      <sz val="12"/>
      <name val="宋体"/>
      <charset val="134"/>
    </font>
    <font>
      <b/>
      <sz val="9"/>
      <name val="宋体"/>
      <charset val="134"/>
    </font>
    <font>
      <b/>
      <sz val="16"/>
      <name val="宋体"/>
      <charset val="134"/>
    </font>
    <font>
      <sz val="10"/>
      <name val="Courier New"/>
      <charset val="134"/>
    </font>
    <font>
      <sz val="11"/>
      <name val="宋体"/>
      <charset val="134"/>
    </font>
    <font>
      <sz val="9"/>
      <name val="宋体"/>
      <charset val="134"/>
      <scheme val="minor"/>
    </font>
    <font>
      <sz val="11"/>
      <name val="宋体"/>
      <charset val="134"/>
      <scheme val="minor"/>
    </font>
    <font>
      <sz val="12"/>
      <name val="宋体"/>
      <charset val="134"/>
      <scheme val="minor"/>
    </font>
    <font>
      <sz val="12"/>
      <name val="Courier New"/>
      <charset val="134"/>
    </font>
    <font>
      <sz val="10"/>
      <color theme="1"/>
      <name val="宋体"/>
      <charset val="134"/>
      <scheme val="minor"/>
    </font>
    <font>
      <sz val="10"/>
      <color rgb="FF000000"/>
      <name val="宋体"/>
      <charset val="134"/>
      <scheme val="minor"/>
    </font>
    <font>
      <sz val="10"/>
      <color theme="1"/>
      <name val="宋体"/>
      <charset val="134"/>
    </font>
    <font>
      <sz val="12"/>
      <color theme="1"/>
      <name val="宋体"/>
      <charset val="134"/>
      <scheme val="minor"/>
    </font>
    <font>
      <sz val="12"/>
      <color theme="1"/>
      <name val="宋体"/>
      <charset val="134"/>
    </font>
    <font>
      <b/>
      <sz val="16"/>
      <color theme="1"/>
      <name val="宋体"/>
      <charset val="134"/>
    </font>
    <font>
      <sz val="16"/>
      <color theme="1"/>
      <name val="宋体"/>
      <charset val="134"/>
    </font>
    <font>
      <sz val="8"/>
      <color theme="1"/>
      <name val="宋体"/>
      <charset val="134"/>
    </font>
    <font>
      <b/>
      <sz val="10"/>
      <name val="Courier New"/>
      <charset val="134"/>
    </font>
    <font>
      <sz val="8"/>
      <name val="宋体"/>
      <charset val="134"/>
      <scheme val="minor"/>
    </font>
    <font>
      <sz val="10"/>
      <name val="宋体"/>
      <charset val="0"/>
    </font>
    <font>
      <sz val="12"/>
      <name val="Courier New"/>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3" borderId="5" applyNumberFormat="0" applyAlignment="0" applyProtection="0">
      <alignment vertical="center"/>
    </xf>
    <xf numFmtId="0" fontId="41" fillId="4" borderId="6" applyNumberFormat="0" applyAlignment="0" applyProtection="0">
      <alignment vertical="center"/>
    </xf>
    <xf numFmtId="0" fontId="42" fillId="4" borderId="5" applyNumberFormat="0" applyAlignment="0" applyProtection="0">
      <alignment vertical="center"/>
    </xf>
    <xf numFmtId="0" fontId="43" fillId="5"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ill="1">
      <alignment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3"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shrinkToFit="1"/>
    </xf>
    <xf numFmtId="0" fontId="6" fillId="0" borderId="1"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shrinkToFi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76"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vertical="center" wrapText="1"/>
    </xf>
    <xf numFmtId="0" fontId="6" fillId="0" borderId="1" xfId="0" applyFont="1" applyFill="1" applyBorder="1">
      <alignment vertical="center"/>
    </xf>
    <xf numFmtId="176" fontId="8" fillId="0" borderId="1" xfId="0" applyNumberFormat="1"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Border="1">
      <alignment vertical="center"/>
    </xf>
    <xf numFmtId="0" fontId="19" fillId="0" borderId="1" xfId="52" applyFont="1" applyFill="1" applyBorder="1" applyAlignment="1">
      <alignment horizontal="center" vertical="center" wrapText="1"/>
    </xf>
    <xf numFmtId="0" fontId="19" fillId="0" borderId="1" xfId="52"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NumberFormat="1"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vertical="center"/>
    </xf>
    <xf numFmtId="176" fontId="23" fillId="0" borderId="1" xfId="0" applyNumberFormat="1" applyFont="1" applyFill="1" applyBorder="1" applyAlignment="1">
      <alignment vertical="center"/>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0" fontId="23"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7" fillId="0" borderId="1" xfId="0" applyFont="1" applyFill="1" applyBorder="1">
      <alignment vertical="center"/>
    </xf>
    <xf numFmtId="0" fontId="17" fillId="0" borderId="1" xfId="0" applyFont="1" applyFill="1" applyBorder="1">
      <alignment vertical="center"/>
    </xf>
    <xf numFmtId="0" fontId="2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52" applyFont="1" applyFill="1" applyBorder="1" applyAlignment="1">
      <alignment horizontal="center" vertical="center" wrapText="1"/>
    </xf>
    <xf numFmtId="0" fontId="17" fillId="0" borderId="1" xfId="52" applyNumberFormat="1" applyFont="1" applyFill="1" applyBorder="1" applyAlignment="1">
      <alignment horizontal="center" vertical="center" wrapText="1"/>
    </xf>
    <xf numFmtId="0" fontId="28" fillId="0" borderId="1" xfId="52" applyFont="1" applyFill="1" applyBorder="1" applyAlignment="1">
      <alignment horizontal="center" vertical="center" wrapText="1"/>
    </xf>
    <xf numFmtId="0" fontId="8" fillId="0" borderId="1" xfId="5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6" fillId="0" borderId="1" xfId="52" applyFont="1" applyFill="1" applyBorder="1" applyAlignment="1">
      <alignment horizontal="center" vertical="center" wrapText="1"/>
    </xf>
    <xf numFmtId="0" fontId="31" fillId="0" borderId="1" xfId="0" applyFont="1" applyFill="1" applyBorder="1" applyAlignment="1">
      <alignment horizontal="center" vertical="center" wrapText="1"/>
    </xf>
    <xf numFmtId="10" fontId="8" fillId="0" borderId="0" xfId="0" applyNumberFormat="1" applyFont="1" applyFill="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2" xfId="50"/>
    <cellStyle name="常规 7" xfId="51"/>
    <cellStyle name="Normal" xf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28</xdr:row>
      <xdr:rowOff>0</xdr:rowOff>
    </xdr:from>
    <xdr:to>
      <xdr:col>7</xdr:col>
      <xdr:colOff>43180</xdr:colOff>
      <xdr:row>28</xdr:row>
      <xdr:rowOff>169545</xdr:rowOff>
    </xdr:to>
    <xdr:pic>
      <xdr:nvPicPr>
        <xdr:cNvPr id="2" name="Picture 45" descr="clip_image366262"/>
        <xdr:cNvPicPr>
          <a:picLocks noChangeAspect="1"/>
        </xdr:cNvPicPr>
      </xdr:nvPicPr>
      <xdr:blipFill>
        <a:blip r:embed="rId1" cstate="print"/>
        <a:stretch>
          <a:fillRect/>
        </a:stretch>
      </xdr:blipFill>
      <xdr:spPr>
        <a:xfrm>
          <a:off x="4224655" y="43513375"/>
          <a:ext cx="43180" cy="169545"/>
        </a:xfrm>
        <a:prstGeom prst="rect">
          <a:avLst/>
        </a:prstGeom>
        <a:noFill/>
        <a:ln w="9525">
          <a:noFill/>
        </a:ln>
      </xdr:spPr>
    </xdr:pic>
    <xdr:clientData/>
  </xdr:twoCellAnchor>
  <xdr:twoCellAnchor editAs="oneCell">
    <xdr:from>
      <xdr:col>7</xdr:col>
      <xdr:colOff>43180</xdr:colOff>
      <xdr:row>28</xdr:row>
      <xdr:rowOff>0</xdr:rowOff>
    </xdr:from>
    <xdr:to>
      <xdr:col>7</xdr:col>
      <xdr:colOff>67945</xdr:colOff>
      <xdr:row>28</xdr:row>
      <xdr:rowOff>169545</xdr:rowOff>
    </xdr:to>
    <xdr:pic>
      <xdr:nvPicPr>
        <xdr:cNvPr id="3" name="Picture 46" descr="clip_image366263"/>
        <xdr:cNvPicPr>
          <a:picLocks noChangeAspect="1"/>
        </xdr:cNvPicPr>
      </xdr:nvPicPr>
      <xdr:blipFill>
        <a:blip r:embed="rId1" cstate="print"/>
        <a:stretch>
          <a:fillRect/>
        </a:stretch>
      </xdr:blipFill>
      <xdr:spPr>
        <a:xfrm>
          <a:off x="4267835" y="43513375"/>
          <a:ext cx="24765" cy="169545"/>
        </a:xfrm>
        <a:prstGeom prst="rect">
          <a:avLst/>
        </a:prstGeom>
        <a:noFill/>
        <a:ln w="9525">
          <a:noFill/>
        </a:ln>
      </xdr:spPr>
    </xdr:pic>
    <xdr:clientData/>
  </xdr:twoCellAnchor>
  <xdr:twoCellAnchor editAs="oneCell">
    <xdr:from>
      <xdr:col>7</xdr:col>
      <xdr:colOff>77470</xdr:colOff>
      <xdr:row>28</xdr:row>
      <xdr:rowOff>0</xdr:rowOff>
    </xdr:from>
    <xdr:to>
      <xdr:col>7</xdr:col>
      <xdr:colOff>101600</xdr:colOff>
      <xdr:row>28</xdr:row>
      <xdr:rowOff>169545</xdr:rowOff>
    </xdr:to>
    <xdr:pic>
      <xdr:nvPicPr>
        <xdr:cNvPr id="4" name="Picture 47" descr="clip_image366264"/>
        <xdr:cNvPicPr>
          <a:picLocks noChangeAspect="1"/>
        </xdr:cNvPicPr>
      </xdr:nvPicPr>
      <xdr:blipFill>
        <a:blip r:embed="rId1" cstate="print"/>
        <a:stretch>
          <a:fillRect/>
        </a:stretch>
      </xdr:blipFill>
      <xdr:spPr>
        <a:xfrm>
          <a:off x="4302125" y="43513375"/>
          <a:ext cx="24130" cy="169545"/>
        </a:xfrm>
        <a:prstGeom prst="rect">
          <a:avLst/>
        </a:prstGeom>
        <a:noFill/>
        <a:ln w="9525">
          <a:noFill/>
        </a:ln>
      </xdr:spPr>
    </xdr:pic>
    <xdr:clientData/>
  </xdr:twoCellAnchor>
  <xdr:twoCellAnchor editAs="oneCell">
    <xdr:from>
      <xdr:col>7</xdr:col>
      <xdr:colOff>117475</xdr:colOff>
      <xdr:row>28</xdr:row>
      <xdr:rowOff>0</xdr:rowOff>
    </xdr:from>
    <xdr:to>
      <xdr:col>7</xdr:col>
      <xdr:colOff>145415</xdr:colOff>
      <xdr:row>28</xdr:row>
      <xdr:rowOff>169545</xdr:rowOff>
    </xdr:to>
    <xdr:pic>
      <xdr:nvPicPr>
        <xdr:cNvPr id="5" name="Picture 48" descr="clip_image366265"/>
        <xdr:cNvPicPr>
          <a:picLocks noChangeAspect="1"/>
        </xdr:cNvPicPr>
      </xdr:nvPicPr>
      <xdr:blipFill>
        <a:blip r:embed="rId1" cstate="print"/>
        <a:stretch>
          <a:fillRect/>
        </a:stretch>
      </xdr:blipFill>
      <xdr:spPr>
        <a:xfrm>
          <a:off x="4342130" y="43513375"/>
          <a:ext cx="27940" cy="169545"/>
        </a:xfrm>
        <a:prstGeom prst="rect">
          <a:avLst/>
        </a:prstGeom>
        <a:noFill/>
        <a:ln w="9525">
          <a:noFill/>
        </a:ln>
      </xdr:spPr>
    </xdr:pic>
    <xdr:clientData/>
  </xdr:twoCellAnchor>
  <xdr:twoCellAnchor editAs="oneCell">
    <xdr:from>
      <xdr:col>7</xdr:col>
      <xdr:colOff>151130</xdr:colOff>
      <xdr:row>28</xdr:row>
      <xdr:rowOff>0</xdr:rowOff>
    </xdr:from>
    <xdr:to>
      <xdr:col>7</xdr:col>
      <xdr:colOff>179070</xdr:colOff>
      <xdr:row>28</xdr:row>
      <xdr:rowOff>169545</xdr:rowOff>
    </xdr:to>
    <xdr:pic>
      <xdr:nvPicPr>
        <xdr:cNvPr id="6" name="Picture 49" descr="clip_image366266"/>
        <xdr:cNvPicPr>
          <a:picLocks noChangeAspect="1"/>
        </xdr:cNvPicPr>
      </xdr:nvPicPr>
      <xdr:blipFill>
        <a:blip r:embed="rId1" cstate="print"/>
        <a:stretch>
          <a:fillRect/>
        </a:stretch>
      </xdr:blipFill>
      <xdr:spPr>
        <a:xfrm>
          <a:off x="4375785" y="43513375"/>
          <a:ext cx="27940" cy="169545"/>
        </a:xfrm>
        <a:prstGeom prst="rect">
          <a:avLst/>
        </a:prstGeom>
        <a:noFill/>
        <a:ln w="9525">
          <a:noFill/>
        </a:ln>
      </xdr:spPr>
    </xdr:pic>
    <xdr:clientData/>
  </xdr:twoCellAnchor>
  <xdr:twoCellAnchor editAs="oneCell">
    <xdr:from>
      <xdr:col>7</xdr:col>
      <xdr:colOff>194310</xdr:colOff>
      <xdr:row>28</xdr:row>
      <xdr:rowOff>0</xdr:rowOff>
    </xdr:from>
    <xdr:to>
      <xdr:col>7</xdr:col>
      <xdr:colOff>237490</xdr:colOff>
      <xdr:row>28</xdr:row>
      <xdr:rowOff>169545</xdr:rowOff>
    </xdr:to>
    <xdr:pic>
      <xdr:nvPicPr>
        <xdr:cNvPr id="7" name="Picture 50" descr="clip_image366267"/>
        <xdr:cNvPicPr>
          <a:picLocks noChangeAspect="1"/>
        </xdr:cNvPicPr>
      </xdr:nvPicPr>
      <xdr:blipFill>
        <a:blip r:embed="rId1" cstate="print"/>
        <a:stretch>
          <a:fillRect/>
        </a:stretch>
      </xdr:blipFill>
      <xdr:spPr>
        <a:xfrm>
          <a:off x="4418965" y="43513375"/>
          <a:ext cx="43180" cy="169545"/>
        </a:xfrm>
        <a:prstGeom prst="rect">
          <a:avLst/>
        </a:prstGeom>
        <a:noFill/>
        <a:ln w="9525">
          <a:noFill/>
        </a:ln>
      </xdr:spPr>
    </xdr:pic>
    <xdr:clientData/>
  </xdr:twoCellAnchor>
  <xdr:twoCellAnchor editAs="oneCell">
    <xdr:from>
      <xdr:col>7</xdr:col>
      <xdr:colOff>228600</xdr:colOff>
      <xdr:row>28</xdr:row>
      <xdr:rowOff>0</xdr:rowOff>
    </xdr:from>
    <xdr:to>
      <xdr:col>7</xdr:col>
      <xdr:colOff>253365</xdr:colOff>
      <xdr:row>28</xdr:row>
      <xdr:rowOff>169545</xdr:rowOff>
    </xdr:to>
    <xdr:pic>
      <xdr:nvPicPr>
        <xdr:cNvPr id="8" name="Picture 51" descr="clip_image366268"/>
        <xdr:cNvPicPr>
          <a:picLocks noChangeAspect="1"/>
        </xdr:cNvPicPr>
      </xdr:nvPicPr>
      <xdr:blipFill>
        <a:blip r:embed="rId1" cstate="print"/>
        <a:stretch>
          <a:fillRect/>
        </a:stretch>
      </xdr:blipFill>
      <xdr:spPr>
        <a:xfrm>
          <a:off x="4453255" y="43513375"/>
          <a:ext cx="24765" cy="169545"/>
        </a:xfrm>
        <a:prstGeom prst="rect">
          <a:avLst/>
        </a:prstGeom>
        <a:noFill/>
        <a:ln w="9525">
          <a:noFill/>
        </a:ln>
      </xdr:spPr>
    </xdr:pic>
    <xdr:clientData/>
  </xdr:twoCellAnchor>
  <xdr:twoCellAnchor editAs="oneCell">
    <xdr:from>
      <xdr:col>7</xdr:col>
      <xdr:colOff>271780</xdr:colOff>
      <xdr:row>28</xdr:row>
      <xdr:rowOff>0</xdr:rowOff>
    </xdr:from>
    <xdr:to>
      <xdr:col>7</xdr:col>
      <xdr:colOff>296545</xdr:colOff>
      <xdr:row>28</xdr:row>
      <xdr:rowOff>169545</xdr:rowOff>
    </xdr:to>
    <xdr:pic>
      <xdr:nvPicPr>
        <xdr:cNvPr id="9" name="Picture 52" descr="clip_image366269"/>
        <xdr:cNvPicPr>
          <a:picLocks noChangeAspect="1"/>
        </xdr:cNvPicPr>
      </xdr:nvPicPr>
      <xdr:blipFill>
        <a:blip r:embed="rId1" cstate="print"/>
        <a:stretch>
          <a:fillRect/>
        </a:stretch>
      </xdr:blipFill>
      <xdr:spPr>
        <a:xfrm>
          <a:off x="4496435" y="43513375"/>
          <a:ext cx="24765" cy="169545"/>
        </a:xfrm>
        <a:prstGeom prst="rect">
          <a:avLst/>
        </a:prstGeom>
        <a:noFill/>
        <a:ln w="9525">
          <a:noFill/>
        </a:ln>
      </xdr:spPr>
    </xdr:pic>
    <xdr:clientData/>
  </xdr:twoCellAnchor>
  <xdr:twoCellAnchor editAs="oneCell">
    <xdr:from>
      <xdr:col>7</xdr:col>
      <xdr:colOff>305435</xdr:colOff>
      <xdr:row>28</xdr:row>
      <xdr:rowOff>0</xdr:rowOff>
    </xdr:from>
    <xdr:to>
      <xdr:col>7</xdr:col>
      <xdr:colOff>330200</xdr:colOff>
      <xdr:row>28</xdr:row>
      <xdr:rowOff>169545</xdr:rowOff>
    </xdr:to>
    <xdr:pic>
      <xdr:nvPicPr>
        <xdr:cNvPr id="10" name="Picture 53" descr="clip_image366270"/>
        <xdr:cNvPicPr>
          <a:picLocks noChangeAspect="1"/>
        </xdr:cNvPicPr>
      </xdr:nvPicPr>
      <xdr:blipFill>
        <a:blip r:embed="rId1" cstate="print"/>
        <a:stretch>
          <a:fillRect/>
        </a:stretch>
      </xdr:blipFill>
      <xdr:spPr>
        <a:xfrm>
          <a:off x="4530090" y="43513375"/>
          <a:ext cx="24765" cy="169545"/>
        </a:xfrm>
        <a:prstGeom prst="rect">
          <a:avLst/>
        </a:prstGeom>
        <a:noFill/>
        <a:ln w="9525">
          <a:noFill/>
        </a:ln>
      </xdr:spPr>
    </xdr:pic>
    <xdr:clientData/>
  </xdr:twoCellAnchor>
  <xdr:twoCellAnchor editAs="oneCell">
    <xdr:from>
      <xdr:col>7</xdr:col>
      <xdr:colOff>346075</xdr:colOff>
      <xdr:row>28</xdr:row>
      <xdr:rowOff>0</xdr:rowOff>
    </xdr:from>
    <xdr:to>
      <xdr:col>7</xdr:col>
      <xdr:colOff>373380</xdr:colOff>
      <xdr:row>28</xdr:row>
      <xdr:rowOff>169545</xdr:rowOff>
    </xdr:to>
    <xdr:pic>
      <xdr:nvPicPr>
        <xdr:cNvPr id="11" name="Picture 54" descr="clip_image366271"/>
        <xdr:cNvPicPr>
          <a:picLocks noChangeAspect="1"/>
        </xdr:cNvPicPr>
      </xdr:nvPicPr>
      <xdr:blipFill>
        <a:blip r:embed="rId1" cstate="print"/>
        <a:stretch>
          <a:fillRect/>
        </a:stretch>
      </xdr:blipFill>
      <xdr:spPr>
        <a:xfrm>
          <a:off x="4570730" y="43513375"/>
          <a:ext cx="27305" cy="169545"/>
        </a:xfrm>
        <a:prstGeom prst="rect">
          <a:avLst/>
        </a:prstGeom>
        <a:noFill/>
        <a:ln w="9525">
          <a:noFill/>
        </a:ln>
      </xdr:spPr>
    </xdr:pic>
    <xdr:clientData/>
  </xdr:twoCellAnchor>
  <xdr:twoCellAnchor editAs="oneCell">
    <xdr:from>
      <xdr:col>7</xdr:col>
      <xdr:colOff>379730</xdr:colOff>
      <xdr:row>28</xdr:row>
      <xdr:rowOff>0</xdr:rowOff>
    </xdr:from>
    <xdr:to>
      <xdr:col>7</xdr:col>
      <xdr:colOff>422910</xdr:colOff>
      <xdr:row>28</xdr:row>
      <xdr:rowOff>169545</xdr:rowOff>
    </xdr:to>
    <xdr:pic>
      <xdr:nvPicPr>
        <xdr:cNvPr id="12" name="Picture 55" descr="clip_image366272"/>
        <xdr:cNvPicPr>
          <a:picLocks noChangeAspect="1"/>
        </xdr:cNvPicPr>
      </xdr:nvPicPr>
      <xdr:blipFill>
        <a:blip r:embed="rId1" cstate="print"/>
        <a:stretch>
          <a:fillRect/>
        </a:stretch>
      </xdr:blipFill>
      <xdr:spPr>
        <a:xfrm>
          <a:off x="4604385" y="43513375"/>
          <a:ext cx="43180" cy="169545"/>
        </a:xfrm>
        <a:prstGeom prst="rect">
          <a:avLst/>
        </a:prstGeom>
        <a:noFill/>
        <a:ln w="9525">
          <a:noFill/>
        </a:ln>
      </xdr:spPr>
    </xdr:pic>
    <xdr:clientData/>
  </xdr:twoCellAnchor>
  <xdr:twoCellAnchor editAs="oneCell">
    <xdr:from>
      <xdr:col>7</xdr:col>
      <xdr:colOff>422910</xdr:colOff>
      <xdr:row>28</xdr:row>
      <xdr:rowOff>0</xdr:rowOff>
    </xdr:from>
    <xdr:to>
      <xdr:col>7</xdr:col>
      <xdr:colOff>447675</xdr:colOff>
      <xdr:row>28</xdr:row>
      <xdr:rowOff>169545</xdr:rowOff>
    </xdr:to>
    <xdr:pic>
      <xdr:nvPicPr>
        <xdr:cNvPr id="13" name="Picture 56" descr="clip_image366273"/>
        <xdr:cNvPicPr>
          <a:picLocks noChangeAspect="1"/>
        </xdr:cNvPicPr>
      </xdr:nvPicPr>
      <xdr:blipFill>
        <a:blip r:embed="rId1" cstate="print"/>
        <a:stretch>
          <a:fillRect/>
        </a:stretch>
      </xdr:blipFill>
      <xdr:spPr>
        <a:xfrm>
          <a:off x="4647565" y="43513375"/>
          <a:ext cx="24765" cy="169545"/>
        </a:xfrm>
        <a:prstGeom prst="rect">
          <a:avLst/>
        </a:prstGeom>
        <a:noFill/>
        <a:ln w="9525">
          <a:noFill/>
        </a:ln>
      </xdr:spPr>
    </xdr:pic>
    <xdr:clientData/>
  </xdr:twoCellAnchor>
  <xdr:twoCellAnchor editAs="oneCell">
    <xdr:from>
      <xdr:col>7</xdr:col>
      <xdr:colOff>457200</xdr:colOff>
      <xdr:row>28</xdr:row>
      <xdr:rowOff>0</xdr:rowOff>
    </xdr:from>
    <xdr:to>
      <xdr:col>7</xdr:col>
      <xdr:colOff>481965</xdr:colOff>
      <xdr:row>28</xdr:row>
      <xdr:rowOff>169545</xdr:rowOff>
    </xdr:to>
    <xdr:pic>
      <xdr:nvPicPr>
        <xdr:cNvPr id="14" name="Picture 57" descr="clip_image366274"/>
        <xdr:cNvPicPr>
          <a:picLocks noChangeAspect="1"/>
        </xdr:cNvPicPr>
      </xdr:nvPicPr>
      <xdr:blipFill>
        <a:blip r:embed="rId1" cstate="print"/>
        <a:stretch>
          <a:fillRect/>
        </a:stretch>
      </xdr:blipFill>
      <xdr:spPr>
        <a:xfrm>
          <a:off x="4681855" y="43513375"/>
          <a:ext cx="24765" cy="169545"/>
        </a:xfrm>
        <a:prstGeom prst="rect">
          <a:avLst/>
        </a:prstGeom>
        <a:noFill/>
        <a:ln w="9525">
          <a:noFill/>
        </a:ln>
      </xdr:spPr>
    </xdr:pic>
    <xdr:clientData/>
  </xdr:twoCellAnchor>
  <xdr:twoCellAnchor editAs="oneCell">
    <xdr:from>
      <xdr:col>7</xdr:col>
      <xdr:colOff>500380</xdr:colOff>
      <xdr:row>28</xdr:row>
      <xdr:rowOff>0</xdr:rowOff>
    </xdr:from>
    <xdr:to>
      <xdr:col>7</xdr:col>
      <xdr:colOff>525145</xdr:colOff>
      <xdr:row>28</xdr:row>
      <xdr:rowOff>169545</xdr:rowOff>
    </xdr:to>
    <xdr:pic>
      <xdr:nvPicPr>
        <xdr:cNvPr id="15" name="Picture 58" descr="clip_image366275"/>
        <xdr:cNvPicPr>
          <a:picLocks noChangeAspect="1"/>
        </xdr:cNvPicPr>
      </xdr:nvPicPr>
      <xdr:blipFill>
        <a:blip r:embed="rId1" cstate="print"/>
        <a:stretch>
          <a:fillRect/>
        </a:stretch>
      </xdr:blipFill>
      <xdr:spPr>
        <a:xfrm>
          <a:off x="4725035" y="43513375"/>
          <a:ext cx="24765" cy="169545"/>
        </a:xfrm>
        <a:prstGeom prst="rect">
          <a:avLst/>
        </a:prstGeom>
        <a:noFill/>
        <a:ln w="9525">
          <a:noFill/>
        </a:ln>
      </xdr:spPr>
    </xdr:pic>
    <xdr:clientData/>
  </xdr:twoCellAnchor>
  <xdr:twoCellAnchor editAs="oneCell">
    <xdr:from>
      <xdr:col>7</xdr:col>
      <xdr:colOff>534035</xdr:colOff>
      <xdr:row>28</xdr:row>
      <xdr:rowOff>0</xdr:rowOff>
    </xdr:from>
    <xdr:to>
      <xdr:col>7</xdr:col>
      <xdr:colOff>558800</xdr:colOff>
      <xdr:row>28</xdr:row>
      <xdr:rowOff>169545</xdr:rowOff>
    </xdr:to>
    <xdr:pic>
      <xdr:nvPicPr>
        <xdr:cNvPr id="16" name="Picture 59" descr="clip_image366276"/>
        <xdr:cNvPicPr>
          <a:picLocks noChangeAspect="1"/>
        </xdr:cNvPicPr>
      </xdr:nvPicPr>
      <xdr:blipFill>
        <a:blip r:embed="rId1" cstate="print"/>
        <a:stretch>
          <a:fillRect/>
        </a:stretch>
      </xdr:blipFill>
      <xdr:spPr>
        <a:xfrm>
          <a:off x="4758690" y="43513375"/>
          <a:ext cx="24765" cy="169545"/>
        </a:xfrm>
        <a:prstGeom prst="rect">
          <a:avLst/>
        </a:prstGeom>
        <a:noFill/>
        <a:ln w="9525">
          <a:noFill/>
        </a:ln>
      </xdr:spPr>
    </xdr:pic>
    <xdr:clientData/>
  </xdr:twoCellAnchor>
  <xdr:twoCellAnchor editAs="oneCell">
    <xdr:from>
      <xdr:col>7</xdr:col>
      <xdr:colOff>574675</xdr:colOff>
      <xdr:row>28</xdr:row>
      <xdr:rowOff>0</xdr:rowOff>
    </xdr:from>
    <xdr:to>
      <xdr:col>7</xdr:col>
      <xdr:colOff>617855</xdr:colOff>
      <xdr:row>28</xdr:row>
      <xdr:rowOff>169545</xdr:rowOff>
    </xdr:to>
    <xdr:pic>
      <xdr:nvPicPr>
        <xdr:cNvPr id="17" name="Picture 60" descr="clip_image366277"/>
        <xdr:cNvPicPr>
          <a:picLocks noChangeAspect="1"/>
        </xdr:cNvPicPr>
      </xdr:nvPicPr>
      <xdr:blipFill>
        <a:blip r:embed="rId1" cstate="print"/>
        <a:stretch>
          <a:fillRect/>
        </a:stretch>
      </xdr:blipFill>
      <xdr:spPr>
        <a:xfrm>
          <a:off x="4799330" y="43513375"/>
          <a:ext cx="43180" cy="169545"/>
        </a:xfrm>
        <a:prstGeom prst="rect">
          <a:avLst/>
        </a:prstGeom>
        <a:noFill/>
        <a:ln w="9525">
          <a:noFill/>
        </a:ln>
      </xdr:spPr>
    </xdr:pic>
    <xdr:clientData/>
  </xdr:twoCellAnchor>
  <xdr:twoCellAnchor editAs="oneCell">
    <xdr:from>
      <xdr:col>7</xdr:col>
      <xdr:colOff>608330</xdr:colOff>
      <xdr:row>28</xdr:row>
      <xdr:rowOff>0</xdr:rowOff>
    </xdr:from>
    <xdr:to>
      <xdr:col>7</xdr:col>
      <xdr:colOff>636270</xdr:colOff>
      <xdr:row>28</xdr:row>
      <xdr:rowOff>169545</xdr:rowOff>
    </xdr:to>
    <xdr:pic>
      <xdr:nvPicPr>
        <xdr:cNvPr id="18" name="Picture 61" descr="clip_image366278"/>
        <xdr:cNvPicPr>
          <a:picLocks noChangeAspect="1"/>
        </xdr:cNvPicPr>
      </xdr:nvPicPr>
      <xdr:blipFill>
        <a:blip r:embed="rId1" cstate="print"/>
        <a:stretch>
          <a:fillRect/>
        </a:stretch>
      </xdr:blipFill>
      <xdr:spPr>
        <a:xfrm>
          <a:off x="4832985" y="43513375"/>
          <a:ext cx="27940" cy="169545"/>
        </a:xfrm>
        <a:prstGeom prst="rect">
          <a:avLst/>
        </a:prstGeom>
        <a:noFill/>
        <a:ln w="9525">
          <a:noFill/>
        </a:ln>
      </xdr:spPr>
    </xdr:pic>
    <xdr:clientData/>
  </xdr:twoCellAnchor>
  <xdr:twoCellAnchor editAs="oneCell">
    <xdr:from>
      <xdr:col>7</xdr:col>
      <xdr:colOff>617855</xdr:colOff>
      <xdr:row>28</xdr:row>
      <xdr:rowOff>0</xdr:rowOff>
    </xdr:from>
    <xdr:to>
      <xdr:col>7</xdr:col>
      <xdr:colOff>642620</xdr:colOff>
      <xdr:row>28</xdr:row>
      <xdr:rowOff>169545</xdr:rowOff>
    </xdr:to>
    <xdr:pic>
      <xdr:nvPicPr>
        <xdr:cNvPr id="19" name="Picture 62" descr="clip_image366279"/>
        <xdr:cNvPicPr>
          <a:picLocks noChangeAspect="1"/>
        </xdr:cNvPicPr>
      </xdr:nvPicPr>
      <xdr:blipFill>
        <a:blip r:embed="rId1" cstate="print"/>
        <a:stretch>
          <a:fillRect/>
        </a:stretch>
      </xdr:blipFill>
      <xdr:spPr>
        <a:xfrm>
          <a:off x="4842510" y="43513375"/>
          <a:ext cx="24765" cy="169545"/>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169545</xdr:rowOff>
    </xdr:to>
    <xdr:pic>
      <xdr:nvPicPr>
        <xdr:cNvPr id="20" name="Picture 63" descr="clip_image366280"/>
        <xdr:cNvPicPr>
          <a:picLocks noChangeAspect="1"/>
        </xdr:cNvPicPr>
      </xdr:nvPicPr>
      <xdr:blipFill>
        <a:blip r:embed="rId1" cstate="print"/>
        <a:stretch>
          <a:fillRect/>
        </a:stretch>
      </xdr:blipFill>
      <xdr:spPr>
        <a:xfrm>
          <a:off x="4842510" y="43513375"/>
          <a:ext cx="8890" cy="169545"/>
        </a:xfrm>
        <a:prstGeom prst="rect">
          <a:avLst/>
        </a:prstGeom>
        <a:noFill/>
        <a:ln w="9525">
          <a:noFill/>
        </a:ln>
      </xdr:spPr>
    </xdr:pic>
    <xdr:clientData/>
  </xdr:twoCellAnchor>
  <xdr:twoCellAnchor editAs="oneCell">
    <xdr:from>
      <xdr:col>7</xdr:col>
      <xdr:colOff>179070</xdr:colOff>
      <xdr:row>28</xdr:row>
      <xdr:rowOff>0</xdr:rowOff>
    </xdr:from>
    <xdr:to>
      <xdr:col>7</xdr:col>
      <xdr:colOff>203835</xdr:colOff>
      <xdr:row>28</xdr:row>
      <xdr:rowOff>169545</xdr:rowOff>
    </xdr:to>
    <xdr:pic>
      <xdr:nvPicPr>
        <xdr:cNvPr id="21" name="Picture 72" descr="clip_image366289"/>
        <xdr:cNvPicPr>
          <a:picLocks noChangeAspect="1"/>
        </xdr:cNvPicPr>
      </xdr:nvPicPr>
      <xdr:blipFill>
        <a:blip r:embed="rId1" cstate="print"/>
        <a:stretch>
          <a:fillRect/>
        </a:stretch>
      </xdr:blipFill>
      <xdr:spPr>
        <a:xfrm>
          <a:off x="4403725" y="43513375"/>
          <a:ext cx="24765" cy="169545"/>
        </a:xfrm>
        <a:prstGeom prst="rect">
          <a:avLst/>
        </a:prstGeom>
        <a:noFill/>
        <a:ln w="9525">
          <a:noFill/>
        </a:ln>
      </xdr:spPr>
    </xdr:pic>
    <xdr:clientData/>
  </xdr:twoCellAnchor>
  <xdr:twoCellAnchor editAs="oneCell">
    <xdr:from>
      <xdr:col>15</xdr:col>
      <xdr:colOff>0</xdr:colOff>
      <xdr:row>28</xdr:row>
      <xdr:rowOff>0</xdr:rowOff>
    </xdr:from>
    <xdr:to>
      <xdr:col>15</xdr:col>
      <xdr:colOff>43180</xdr:colOff>
      <xdr:row>28</xdr:row>
      <xdr:rowOff>169545</xdr:rowOff>
    </xdr:to>
    <xdr:pic>
      <xdr:nvPicPr>
        <xdr:cNvPr id="22" name="Picture 45" descr="clip_image366262"/>
        <xdr:cNvPicPr>
          <a:picLocks noChangeAspect="1"/>
        </xdr:cNvPicPr>
      </xdr:nvPicPr>
      <xdr:blipFill>
        <a:blip r:embed="rId1" cstate="print"/>
        <a:stretch>
          <a:fillRect/>
        </a:stretch>
      </xdr:blipFill>
      <xdr:spPr>
        <a:xfrm>
          <a:off x="9234170" y="43513375"/>
          <a:ext cx="43180" cy="169545"/>
        </a:xfrm>
        <a:prstGeom prst="rect">
          <a:avLst/>
        </a:prstGeom>
        <a:noFill/>
        <a:ln w="9525">
          <a:noFill/>
        </a:ln>
      </xdr:spPr>
    </xdr:pic>
    <xdr:clientData/>
  </xdr:twoCellAnchor>
  <xdr:twoCellAnchor editAs="oneCell">
    <xdr:from>
      <xdr:col>15</xdr:col>
      <xdr:colOff>43180</xdr:colOff>
      <xdr:row>28</xdr:row>
      <xdr:rowOff>0</xdr:rowOff>
    </xdr:from>
    <xdr:to>
      <xdr:col>15</xdr:col>
      <xdr:colOff>67945</xdr:colOff>
      <xdr:row>28</xdr:row>
      <xdr:rowOff>169545</xdr:rowOff>
    </xdr:to>
    <xdr:pic>
      <xdr:nvPicPr>
        <xdr:cNvPr id="23" name="Picture 46" descr="clip_image366263"/>
        <xdr:cNvPicPr>
          <a:picLocks noChangeAspect="1"/>
        </xdr:cNvPicPr>
      </xdr:nvPicPr>
      <xdr:blipFill>
        <a:blip r:embed="rId1" cstate="print"/>
        <a:stretch>
          <a:fillRect/>
        </a:stretch>
      </xdr:blipFill>
      <xdr:spPr>
        <a:xfrm>
          <a:off x="9277350" y="43513375"/>
          <a:ext cx="24765" cy="169545"/>
        </a:xfrm>
        <a:prstGeom prst="rect">
          <a:avLst/>
        </a:prstGeom>
        <a:noFill/>
        <a:ln w="9525">
          <a:noFill/>
        </a:ln>
      </xdr:spPr>
    </xdr:pic>
    <xdr:clientData/>
  </xdr:twoCellAnchor>
  <xdr:twoCellAnchor editAs="oneCell">
    <xdr:from>
      <xdr:col>15</xdr:col>
      <xdr:colOff>77470</xdr:colOff>
      <xdr:row>28</xdr:row>
      <xdr:rowOff>0</xdr:rowOff>
    </xdr:from>
    <xdr:to>
      <xdr:col>15</xdr:col>
      <xdr:colOff>101600</xdr:colOff>
      <xdr:row>28</xdr:row>
      <xdr:rowOff>169545</xdr:rowOff>
    </xdr:to>
    <xdr:pic>
      <xdr:nvPicPr>
        <xdr:cNvPr id="24" name="Picture 47" descr="clip_image366264"/>
        <xdr:cNvPicPr>
          <a:picLocks noChangeAspect="1"/>
        </xdr:cNvPicPr>
      </xdr:nvPicPr>
      <xdr:blipFill>
        <a:blip r:embed="rId1" cstate="print"/>
        <a:stretch>
          <a:fillRect/>
        </a:stretch>
      </xdr:blipFill>
      <xdr:spPr>
        <a:xfrm>
          <a:off x="9311640" y="43513375"/>
          <a:ext cx="24130" cy="169545"/>
        </a:xfrm>
        <a:prstGeom prst="rect">
          <a:avLst/>
        </a:prstGeom>
        <a:noFill/>
        <a:ln w="9525">
          <a:noFill/>
        </a:ln>
      </xdr:spPr>
    </xdr:pic>
    <xdr:clientData/>
  </xdr:twoCellAnchor>
  <xdr:twoCellAnchor editAs="oneCell">
    <xdr:from>
      <xdr:col>15</xdr:col>
      <xdr:colOff>117475</xdr:colOff>
      <xdr:row>28</xdr:row>
      <xdr:rowOff>0</xdr:rowOff>
    </xdr:from>
    <xdr:to>
      <xdr:col>15</xdr:col>
      <xdr:colOff>145415</xdr:colOff>
      <xdr:row>28</xdr:row>
      <xdr:rowOff>169545</xdr:rowOff>
    </xdr:to>
    <xdr:pic>
      <xdr:nvPicPr>
        <xdr:cNvPr id="25" name="Picture 48" descr="clip_image366265"/>
        <xdr:cNvPicPr>
          <a:picLocks noChangeAspect="1"/>
        </xdr:cNvPicPr>
      </xdr:nvPicPr>
      <xdr:blipFill>
        <a:blip r:embed="rId1" cstate="print"/>
        <a:stretch>
          <a:fillRect/>
        </a:stretch>
      </xdr:blipFill>
      <xdr:spPr>
        <a:xfrm>
          <a:off x="9351645" y="43513375"/>
          <a:ext cx="27940" cy="169545"/>
        </a:xfrm>
        <a:prstGeom prst="rect">
          <a:avLst/>
        </a:prstGeom>
        <a:noFill/>
        <a:ln w="9525">
          <a:noFill/>
        </a:ln>
      </xdr:spPr>
    </xdr:pic>
    <xdr:clientData/>
  </xdr:twoCellAnchor>
  <xdr:twoCellAnchor editAs="oneCell">
    <xdr:from>
      <xdr:col>15</xdr:col>
      <xdr:colOff>151130</xdr:colOff>
      <xdr:row>28</xdr:row>
      <xdr:rowOff>0</xdr:rowOff>
    </xdr:from>
    <xdr:to>
      <xdr:col>15</xdr:col>
      <xdr:colOff>179070</xdr:colOff>
      <xdr:row>28</xdr:row>
      <xdr:rowOff>169545</xdr:rowOff>
    </xdr:to>
    <xdr:pic>
      <xdr:nvPicPr>
        <xdr:cNvPr id="26" name="Picture 49" descr="clip_image366266"/>
        <xdr:cNvPicPr>
          <a:picLocks noChangeAspect="1"/>
        </xdr:cNvPicPr>
      </xdr:nvPicPr>
      <xdr:blipFill>
        <a:blip r:embed="rId1" cstate="print"/>
        <a:stretch>
          <a:fillRect/>
        </a:stretch>
      </xdr:blipFill>
      <xdr:spPr>
        <a:xfrm>
          <a:off x="9385300" y="43513375"/>
          <a:ext cx="27940" cy="169545"/>
        </a:xfrm>
        <a:prstGeom prst="rect">
          <a:avLst/>
        </a:prstGeom>
        <a:noFill/>
        <a:ln w="9525">
          <a:noFill/>
        </a:ln>
      </xdr:spPr>
    </xdr:pic>
    <xdr:clientData/>
  </xdr:twoCellAnchor>
  <xdr:twoCellAnchor editAs="oneCell">
    <xdr:from>
      <xdr:col>15</xdr:col>
      <xdr:colOff>194310</xdr:colOff>
      <xdr:row>28</xdr:row>
      <xdr:rowOff>0</xdr:rowOff>
    </xdr:from>
    <xdr:to>
      <xdr:col>15</xdr:col>
      <xdr:colOff>237490</xdr:colOff>
      <xdr:row>28</xdr:row>
      <xdr:rowOff>169545</xdr:rowOff>
    </xdr:to>
    <xdr:pic>
      <xdr:nvPicPr>
        <xdr:cNvPr id="27" name="Picture 50" descr="clip_image366267"/>
        <xdr:cNvPicPr>
          <a:picLocks noChangeAspect="1"/>
        </xdr:cNvPicPr>
      </xdr:nvPicPr>
      <xdr:blipFill>
        <a:blip r:embed="rId1" cstate="print"/>
        <a:stretch>
          <a:fillRect/>
        </a:stretch>
      </xdr:blipFill>
      <xdr:spPr>
        <a:xfrm>
          <a:off x="9428480" y="43513375"/>
          <a:ext cx="43180" cy="169545"/>
        </a:xfrm>
        <a:prstGeom prst="rect">
          <a:avLst/>
        </a:prstGeom>
        <a:noFill/>
        <a:ln w="9525">
          <a:noFill/>
        </a:ln>
      </xdr:spPr>
    </xdr:pic>
    <xdr:clientData/>
  </xdr:twoCellAnchor>
  <xdr:twoCellAnchor editAs="oneCell">
    <xdr:from>
      <xdr:col>15</xdr:col>
      <xdr:colOff>228600</xdr:colOff>
      <xdr:row>28</xdr:row>
      <xdr:rowOff>0</xdr:rowOff>
    </xdr:from>
    <xdr:to>
      <xdr:col>15</xdr:col>
      <xdr:colOff>253365</xdr:colOff>
      <xdr:row>28</xdr:row>
      <xdr:rowOff>169545</xdr:rowOff>
    </xdr:to>
    <xdr:pic>
      <xdr:nvPicPr>
        <xdr:cNvPr id="28" name="Picture 51" descr="clip_image366268"/>
        <xdr:cNvPicPr>
          <a:picLocks noChangeAspect="1"/>
        </xdr:cNvPicPr>
      </xdr:nvPicPr>
      <xdr:blipFill>
        <a:blip r:embed="rId1" cstate="print"/>
        <a:stretch>
          <a:fillRect/>
        </a:stretch>
      </xdr:blipFill>
      <xdr:spPr>
        <a:xfrm>
          <a:off x="9462770" y="43513375"/>
          <a:ext cx="24765" cy="169545"/>
        </a:xfrm>
        <a:prstGeom prst="rect">
          <a:avLst/>
        </a:prstGeom>
        <a:noFill/>
        <a:ln w="9525">
          <a:noFill/>
        </a:ln>
      </xdr:spPr>
    </xdr:pic>
    <xdr:clientData/>
  </xdr:twoCellAnchor>
  <xdr:twoCellAnchor editAs="oneCell">
    <xdr:from>
      <xdr:col>15</xdr:col>
      <xdr:colOff>271780</xdr:colOff>
      <xdr:row>28</xdr:row>
      <xdr:rowOff>0</xdr:rowOff>
    </xdr:from>
    <xdr:to>
      <xdr:col>15</xdr:col>
      <xdr:colOff>296545</xdr:colOff>
      <xdr:row>28</xdr:row>
      <xdr:rowOff>169545</xdr:rowOff>
    </xdr:to>
    <xdr:pic>
      <xdr:nvPicPr>
        <xdr:cNvPr id="29" name="Picture 52" descr="clip_image366269"/>
        <xdr:cNvPicPr>
          <a:picLocks noChangeAspect="1"/>
        </xdr:cNvPicPr>
      </xdr:nvPicPr>
      <xdr:blipFill>
        <a:blip r:embed="rId1" cstate="print"/>
        <a:stretch>
          <a:fillRect/>
        </a:stretch>
      </xdr:blipFill>
      <xdr:spPr>
        <a:xfrm>
          <a:off x="9505950" y="43513375"/>
          <a:ext cx="24765" cy="169545"/>
        </a:xfrm>
        <a:prstGeom prst="rect">
          <a:avLst/>
        </a:prstGeom>
        <a:noFill/>
        <a:ln w="9525">
          <a:noFill/>
        </a:ln>
      </xdr:spPr>
    </xdr:pic>
    <xdr:clientData/>
  </xdr:twoCellAnchor>
  <xdr:twoCellAnchor editAs="oneCell">
    <xdr:from>
      <xdr:col>15</xdr:col>
      <xdr:colOff>305435</xdr:colOff>
      <xdr:row>28</xdr:row>
      <xdr:rowOff>0</xdr:rowOff>
    </xdr:from>
    <xdr:to>
      <xdr:col>15</xdr:col>
      <xdr:colOff>330200</xdr:colOff>
      <xdr:row>28</xdr:row>
      <xdr:rowOff>169545</xdr:rowOff>
    </xdr:to>
    <xdr:pic>
      <xdr:nvPicPr>
        <xdr:cNvPr id="30" name="Picture 53" descr="clip_image366270"/>
        <xdr:cNvPicPr>
          <a:picLocks noChangeAspect="1"/>
        </xdr:cNvPicPr>
      </xdr:nvPicPr>
      <xdr:blipFill>
        <a:blip r:embed="rId1" cstate="print"/>
        <a:stretch>
          <a:fillRect/>
        </a:stretch>
      </xdr:blipFill>
      <xdr:spPr>
        <a:xfrm>
          <a:off x="9539605" y="43513375"/>
          <a:ext cx="24765" cy="169545"/>
        </a:xfrm>
        <a:prstGeom prst="rect">
          <a:avLst/>
        </a:prstGeom>
        <a:noFill/>
        <a:ln w="9525">
          <a:noFill/>
        </a:ln>
      </xdr:spPr>
    </xdr:pic>
    <xdr:clientData/>
  </xdr:twoCellAnchor>
  <xdr:twoCellAnchor editAs="oneCell">
    <xdr:from>
      <xdr:col>15</xdr:col>
      <xdr:colOff>346075</xdr:colOff>
      <xdr:row>28</xdr:row>
      <xdr:rowOff>0</xdr:rowOff>
    </xdr:from>
    <xdr:to>
      <xdr:col>16</xdr:col>
      <xdr:colOff>0</xdr:colOff>
      <xdr:row>28</xdr:row>
      <xdr:rowOff>169545</xdr:rowOff>
    </xdr:to>
    <xdr:pic>
      <xdr:nvPicPr>
        <xdr:cNvPr id="31" name="Picture 54" descr="clip_image366271"/>
        <xdr:cNvPicPr>
          <a:picLocks noChangeAspect="1"/>
        </xdr:cNvPicPr>
      </xdr:nvPicPr>
      <xdr:blipFill>
        <a:blip r:embed="rId1" cstate="print"/>
        <a:stretch>
          <a:fillRect/>
        </a:stretch>
      </xdr:blipFill>
      <xdr:spPr>
        <a:xfrm>
          <a:off x="9580245" y="43513375"/>
          <a:ext cx="5397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22860</xdr:colOff>
      <xdr:row>28</xdr:row>
      <xdr:rowOff>169545</xdr:rowOff>
    </xdr:to>
    <xdr:pic>
      <xdr:nvPicPr>
        <xdr:cNvPr id="32" name="Picture 55" descr="clip_image366272"/>
        <xdr:cNvPicPr>
          <a:picLocks noChangeAspect="1"/>
        </xdr:cNvPicPr>
      </xdr:nvPicPr>
      <xdr:blipFill>
        <a:blip r:embed="rId1" cstate="print"/>
        <a:stretch>
          <a:fillRect/>
        </a:stretch>
      </xdr:blipFill>
      <xdr:spPr>
        <a:xfrm>
          <a:off x="9594215" y="43513375"/>
          <a:ext cx="6286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24765</xdr:colOff>
      <xdr:row>28</xdr:row>
      <xdr:rowOff>169545</xdr:rowOff>
    </xdr:to>
    <xdr:pic>
      <xdr:nvPicPr>
        <xdr:cNvPr id="33" name="Picture 56" descr="clip_image366273"/>
        <xdr:cNvPicPr>
          <a:picLocks noChangeAspect="1"/>
        </xdr:cNvPicPr>
      </xdr:nvPicPr>
      <xdr:blipFill>
        <a:blip r:embed="rId1" cstate="print"/>
        <a:stretch>
          <a:fillRect/>
        </a:stretch>
      </xdr:blipFill>
      <xdr:spPr>
        <a:xfrm>
          <a:off x="9594215" y="43513375"/>
          <a:ext cx="64770"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43180</xdr:colOff>
      <xdr:row>28</xdr:row>
      <xdr:rowOff>169545</xdr:rowOff>
    </xdr:to>
    <xdr:pic>
      <xdr:nvPicPr>
        <xdr:cNvPr id="34" name="Picture 60" descr="clip_image366277"/>
        <xdr:cNvPicPr>
          <a:picLocks noChangeAspect="1"/>
        </xdr:cNvPicPr>
      </xdr:nvPicPr>
      <xdr:blipFill>
        <a:blip r:embed="rId1" cstate="print"/>
        <a:stretch>
          <a:fillRect/>
        </a:stretch>
      </xdr:blipFill>
      <xdr:spPr>
        <a:xfrm>
          <a:off x="9594215" y="43513375"/>
          <a:ext cx="8318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27940</xdr:colOff>
      <xdr:row>28</xdr:row>
      <xdr:rowOff>169545</xdr:rowOff>
    </xdr:to>
    <xdr:pic>
      <xdr:nvPicPr>
        <xdr:cNvPr id="35" name="Picture 61" descr="clip_image366278"/>
        <xdr:cNvPicPr>
          <a:picLocks noChangeAspect="1"/>
        </xdr:cNvPicPr>
      </xdr:nvPicPr>
      <xdr:blipFill>
        <a:blip r:embed="rId1" cstate="print"/>
        <a:stretch>
          <a:fillRect/>
        </a:stretch>
      </xdr:blipFill>
      <xdr:spPr>
        <a:xfrm>
          <a:off x="9594215" y="43513375"/>
          <a:ext cx="6794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169545</xdr:rowOff>
    </xdr:to>
    <xdr:pic>
      <xdr:nvPicPr>
        <xdr:cNvPr id="36" name="Picture 63" descr="clip_image366280"/>
        <xdr:cNvPicPr>
          <a:picLocks noChangeAspect="1"/>
        </xdr:cNvPicPr>
      </xdr:nvPicPr>
      <xdr:blipFill>
        <a:blip r:embed="rId1" cstate="print"/>
        <a:stretch>
          <a:fillRect/>
        </a:stretch>
      </xdr:blipFill>
      <xdr:spPr>
        <a:xfrm>
          <a:off x="9594215" y="43513375"/>
          <a:ext cx="48895" cy="169545"/>
        </a:xfrm>
        <a:prstGeom prst="rect">
          <a:avLst/>
        </a:prstGeom>
        <a:noFill/>
        <a:ln w="9525">
          <a:noFill/>
        </a:ln>
      </xdr:spPr>
    </xdr:pic>
    <xdr:clientData/>
  </xdr:twoCellAnchor>
  <xdr:twoCellAnchor editAs="oneCell">
    <xdr:from>
      <xdr:col>15</xdr:col>
      <xdr:colOff>179070</xdr:colOff>
      <xdr:row>28</xdr:row>
      <xdr:rowOff>0</xdr:rowOff>
    </xdr:from>
    <xdr:to>
      <xdr:col>15</xdr:col>
      <xdr:colOff>203835</xdr:colOff>
      <xdr:row>28</xdr:row>
      <xdr:rowOff>169545</xdr:rowOff>
    </xdr:to>
    <xdr:pic>
      <xdr:nvPicPr>
        <xdr:cNvPr id="37" name="Picture 72" descr="clip_image366289"/>
        <xdr:cNvPicPr>
          <a:picLocks noChangeAspect="1"/>
        </xdr:cNvPicPr>
      </xdr:nvPicPr>
      <xdr:blipFill>
        <a:blip r:embed="rId1" cstate="print"/>
        <a:stretch>
          <a:fillRect/>
        </a:stretch>
      </xdr:blipFill>
      <xdr:spPr>
        <a:xfrm>
          <a:off x="9413240" y="43513375"/>
          <a:ext cx="24765" cy="169545"/>
        </a:xfrm>
        <a:prstGeom prst="rect">
          <a:avLst/>
        </a:prstGeom>
        <a:noFill/>
        <a:ln w="9525">
          <a:noFill/>
        </a:ln>
      </xdr:spPr>
    </xdr:pic>
    <xdr:clientData/>
  </xdr:twoCellAnchor>
  <xdr:twoCellAnchor editAs="oneCell">
    <xdr:from>
      <xdr:col>16</xdr:col>
      <xdr:colOff>43180</xdr:colOff>
      <xdr:row>28</xdr:row>
      <xdr:rowOff>0</xdr:rowOff>
    </xdr:from>
    <xdr:to>
      <xdr:col>16</xdr:col>
      <xdr:colOff>67945</xdr:colOff>
      <xdr:row>28</xdr:row>
      <xdr:rowOff>169545</xdr:rowOff>
    </xdr:to>
    <xdr:pic>
      <xdr:nvPicPr>
        <xdr:cNvPr id="38" name="Picture 46" descr="clip_image366263"/>
        <xdr:cNvPicPr>
          <a:picLocks noChangeAspect="1"/>
        </xdr:cNvPicPr>
      </xdr:nvPicPr>
      <xdr:blipFill>
        <a:blip r:embed="rId1" cstate="print"/>
        <a:stretch>
          <a:fillRect/>
        </a:stretch>
      </xdr:blipFill>
      <xdr:spPr>
        <a:xfrm>
          <a:off x="9677400" y="43513375"/>
          <a:ext cx="24765" cy="169545"/>
        </a:xfrm>
        <a:prstGeom prst="rect">
          <a:avLst/>
        </a:prstGeom>
        <a:noFill/>
        <a:ln w="9525">
          <a:noFill/>
        </a:ln>
      </xdr:spPr>
    </xdr:pic>
    <xdr:clientData/>
  </xdr:twoCellAnchor>
  <xdr:twoCellAnchor editAs="oneCell">
    <xdr:from>
      <xdr:col>16</xdr:col>
      <xdr:colOff>77470</xdr:colOff>
      <xdr:row>28</xdr:row>
      <xdr:rowOff>0</xdr:rowOff>
    </xdr:from>
    <xdr:to>
      <xdr:col>16</xdr:col>
      <xdr:colOff>101600</xdr:colOff>
      <xdr:row>28</xdr:row>
      <xdr:rowOff>169545</xdr:rowOff>
    </xdr:to>
    <xdr:pic>
      <xdr:nvPicPr>
        <xdr:cNvPr id="39" name="Picture 47" descr="clip_image366264"/>
        <xdr:cNvPicPr>
          <a:picLocks noChangeAspect="1"/>
        </xdr:cNvPicPr>
      </xdr:nvPicPr>
      <xdr:blipFill>
        <a:blip r:embed="rId1" cstate="print"/>
        <a:stretch>
          <a:fillRect/>
        </a:stretch>
      </xdr:blipFill>
      <xdr:spPr>
        <a:xfrm>
          <a:off x="9711690" y="43513375"/>
          <a:ext cx="24130" cy="169545"/>
        </a:xfrm>
        <a:prstGeom prst="rect">
          <a:avLst/>
        </a:prstGeom>
        <a:noFill/>
        <a:ln w="9525">
          <a:noFill/>
        </a:ln>
      </xdr:spPr>
    </xdr:pic>
    <xdr:clientData/>
  </xdr:twoCellAnchor>
  <xdr:twoCellAnchor editAs="oneCell">
    <xdr:from>
      <xdr:col>16</xdr:col>
      <xdr:colOff>117475</xdr:colOff>
      <xdr:row>28</xdr:row>
      <xdr:rowOff>0</xdr:rowOff>
    </xdr:from>
    <xdr:to>
      <xdr:col>16</xdr:col>
      <xdr:colOff>145415</xdr:colOff>
      <xdr:row>28</xdr:row>
      <xdr:rowOff>169545</xdr:rowOff>
    </xdr:to>
    <xdr:pic>
      <xdr:nvPicPr>
        <xdr:cNvPr id="40" name="Picture 48" descr="clip_image366265"/>
        <xdr:cNvPicPr>
          <a:picLocks noChangeAspect="1"/>
        </xdr:cNvPicPr>
      </xdr:nvPicPr>
      <xdr:blipFill>
        <a:blip r:embed="rId1" cstate="print"/>
        <a:stretch>
          <a:fillRect/>
        </a:stretch>
      </xdr:blipFill>
      <xdr:spPr>
        <a:xfrm>
          <a:off x="9751695" y="43513375"/>
          <a:ext cx="27940" cy="169545"/>
        </a:xfrm>
        <a:prstGeom prst="rect">
          <a:avLst/>
        </a:prstGeom>
        <a:noFill/>
        <a:ln w="9525">
          <a:noFill/>
        </a:ln>
      </xdr:spPr>
    </xdr:pic>
    <xdr:clientData/>
  </xdr:twoCellAnchor>
  <xdr:twoCellAnchor editAs="oneCell">
    <xdr:from>
      <xdr:col>16</xdr:col>
      <xdr:colOff>151130</xdr:colOff>
      <xdr:row>28</xdr:row>
      <xdr:rowOff>0</xdr:rowOff>
    </xdr:from>
    <xdr:to>
      <xdr:col>16</xdr:col>
      <xdr:colOff>179070</xdr:colOff>
      <xdr:row>28</xdr:row>
      <xdr:rowOff>169545</xdr:rowOff>
    </xdr:to>
    <xdr:pic>
      <xdr:nvPicPr>
        <xdr:cNvPr id="41" name="Picture 49" descr="clip_image366266"/>
        <xdr:cNvPicPr>
          <a:picLocks noChangeAspect="1"/>
        </xdr:cNvPicPr>
      </xdr:nvPicPr>
      <xdr:blipFill>
        <a:blip r:embed="rId1" cstate="print"/>
        <a:stretch>
          <a:fillRect/>
        </a:stretch>
      </xdr:blipFill>
      <xdr:spPr>
        <a:xfrm>
          <a:off x="9785350" y="43513375"/>
          <a:ext cx="27940" cy="169545"/>
        </a:xfrm>
        <a:prstGeom prst="rect">
          <a:avLst/>
        </a:prstGeom>
        <a:noFill/>
        <a:ln w="9525">
          <a:noFill/>
        </a:ln>
      </xdr:spPr>
    </xdr:pic>
    <xdr:clientData/>
  </xdr:twoCellAnchor>
  <xdr:twoCellAnchor editAs="oneCell">
    <xdr:from>
      <xdr:col>16</xdr:col>
      <xdr:colOff>194310</xdr:colOff>
      <xdr:row>28</xdr:row>
      <xdr:rowOff>0</xdr:rowOff>
    </xdr:from>
    <xdr:to>
      <xdr:col>16</xdr:col>
      <xdr:colOff>237490</xdr:colOff>
      <xdr:row>28</xdr:row>
      <xdr:rowOff>169545</xdr:rowOff>
    </xdr:to>
    <xdr:pic>
      <xdr:nvPicPr>
        <xdr:cNvPr id="42" name="Picture 50" descr="clip_image366267"/>
        <xdr:cNvPicPr>
          <a:picLocks noChangeAspect="1"/>
        </xdr:cNvPicPr>
      </xdr:nvPicPr>
      <xdr:blipFill>
        <a:blip r:embed="rId1" cstate="print"/>
        <a:stretch>
          <a:fillRect/>
        </a:stretch>
      </xdr:blipFill>
      <xdr:spPr>
        <a:xfrm>
          <a:off x="9828530" y="43513375"/>
          <a:ext cx="43180" cy="169545"/>
        </a:xfrm>
        <a:prstGeom prst="rect">
          <a:avLst/>
        </a:prstGeom>
        <a:noFill/>
        <a:ln w="9525">
          <a:noFill/>
        </a:ln>
      </xdr:spPr>
    </xdr:pic>
    <xdr:clientData/>
  </xdr:twoCellAnchor>
  <xdr:twoCellAnchor editAs="oneCell">
    <xdr:from>
      <xdr:col>16</xdr:col>
      <xdr:colOff>228600</xdr:colOff>
      <xdr:row>28</xdr:row>
      <xdr:rowOff>0</xdr:rowOff>
    </xdr:from>
    <xdr:to>
      <xdr:col>16</xdr:col>
      <xdr:colOff>253365</xdr:colOff>
      <xdr:row>28</xdr:row>
      <xdr:rowOff>169545</xdr:rowOff>
    </xdr:to>
    <xdr:pic>
      <xdr:nvPicPr>
        <xdr:cNvPr id="43" name="Picture 51" descr="clip_image366268"/>
        <xdr:cNvPicPr>
          <a:picLocks noChangeAspect="1"/>
        </xdr:cNvPicPr>
      </xdr:nvPicPr>
      <xdr:blipFill>
        <a:blip r:embed="rId1" cstate="print"/>
        <a:stretch>
          <a:fillRect/>
        </a:stretch>
      </xdr:blipFill>
      <xdr:spPr>
        <a:xfrm>
          <a:off x="9862820" y="43513375"/>
          <a:ext cx="24765" cy="169545"/>
        </a:xfrm>
        <a:prstGeom prst="rect">
          <a:avLst/>
        </a:prstGeom>
        <a:noFill/>
        <a:ln w="9525">
          <a:noFill/>
        </a:ln>
      </xdr:spPr>
    </xdr:pic>
    <xdr:clientData/>
  </xdr:twoCellAnchor>
  <xdr:twoCellAnchor editAs="oneCell">
    <xdr:from>
      <xdr:col>16</xdr:col>
      <xdr:colOff>271780</xdr:colOff>
      <xdr:row>28</xdr:row>
      <xdr:rowOff>0</xdr:rowOff>
    </xdr:from>
    <xdr:to>
      <xdr:col>16</xdr:col>
      <xdr:colOff>296545</xdr:colOff>
      <xdr:row>28</xdr:row>
      <xdr:rowOff>169545</xdr:rowOff>
    </xdr:to>
    <xdr:pic>
      <xdr:nvPicPr>
        <xdr:cNvPr id="44" name="Picture 52" descr="clip_image366269"/>
        <xdr:cNvPicPr>
          <a:picLocks noChangeAspect="1"/>
        </xdr:cNvPicPr>
      </xdr:nvPicPr>
      <xdr:blipFill>
        <a:blip r:embed="rId1" cstate="print"/>
        <a:stretch>
          <a:fillRect/>
        </a:stretch>
      </xdr:blipFill>
      <xdr:spPr>
        <a:xfrm>
          <a:off x="9906000" y="43513375"/>
          <a:ext cx="24765" cy="169545"/>
        </a:xfrm>
        <a:prstGeom prst="rect">
          <a:avLst/>
        </a:prstGeom>
        <a:noFill/>
        <a:ln w="9525">
          <a:noFill/>
        </a:ln>
      </xdr:spPr>
    </xdr:pic>
    <xdr:clientData/>
  </xdr:twoCellAnchor>
  <xdr:twoCellAnchor editAs="oneCell">
    <xdr:from>
      <xdr:col>16</xdr:col>
      <xdr:colOff>305435</xdr:colOff>
      <xdr:row>28</xdr:row>
      <xdr:rowOff>0</xdr:rowOff>
    </xdr:from>
    <xdr:to>
      <xdr:col>16</xdr:col>
      <xdr:colOff>330200</xdr:colOff>
      <xdr:row>28</xdr:row>
      <xdr:rowOff>169545</xdr:rowOff>
    </xdr:to>
    <xdr:pic>
      <xdr:nvPicPr>
        <xdr:cNvPr id="45" name="Picture 53" descr="clip_image366270"/>
        <xdr:cNvPicPr>
          <a:picLocks noChangeAspect="1"/>
        </xdr:cNvPicPr>
      </xdr:nvPicPr>
      <xdr:blipFill>
        <a:blip r:embed="rId1" cstate="print"/>
        <a:stretch>
          <a:fillRect/>
        </a:stretch>
      </xdr:blipFill>
      <xdr:spPr>
        <a:xfrm>
          <a:off x="9939655" y="43513375"/>
          <a:ext cx="24765" cy="169545"/>
        </a:xfrm>
        <a:prstGeom prst="rect">
          <a:avLst/>
        </a:prstGeom>
        <a:noFill/>
        <a:ln w="9525">
          <a:noFill/>
        </a:ln>
      </xdr:spPr>
    </xdr:pic>
    <xdr:clientData/>
  </xdr:twoCellAnchor>
  <xdr:twoCellAnchor editAs="oneCell">
    <xdr:from>
      <xdr:col>16</xdr:col>
      <xdr:colOff>346075</xdr:colOff>
      <xdr:row>28</xdr:row>
      <xdr:rowOff>0</xdr:rowOff>
    </xdr:from>
    <xdr:to>
      <xdr:col>17</xdr:col>
      <xdr:colOff>0</xdr:colOff>
      <xdr:row>28</xdr:row>
      <xdr:rowOff>169545</xdr:rowOff>
    </xdr:to>
    <xdr:pic>
      <xdr:nvPicPr>
        <xdr:cNvPr id="46" name="Picture 54" descr="clip_image366271"/>
        <xdr:cNvPicPr>
          <a:picLocks noChangeAspect="1"/>
        </xdr:cNvPicPr>
      </xdr:nvPicPr>
      <xdr:blipFill>
        <a:blip r:embed="rId1" cstate="print"/>
        <a:stretch>
          <a:fillRect/>
        </a:stretch>
      </xdr:blipFill>
      <xdr:spPr>
        <a:xfrm>
          <a:off x="9980295" y="43513375"/>
          <a:ext cx="5397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22860</xdr:colOff>
      <xdr:row>28</xdr:row>
      <xdr:rowOff>169545</xdr:rowOff>
    </xdr:to>
    <xdr:pic>
      <xdr:nvPicPr>
        <xdr:cNvPr id="47" name="Picture 55" descr="clip_image366272"/>
        <xdr:cNvPicPr>
          <a:picLocks noChangeAspect="1"/>
        </xdr:cNvPicPr>
      </xdr:nvPicPr>
      <xdr:blipFill>
        <a:blip r:embed="rId1" cstate="print"/>
        <a:stretch>
          <a:fillRect/>
        </a:stretch>
      </xdr:blipFill>
      <xdr:spPr>
        <a:xfrm>
          <a:off x="9994265" y="43513375"/>
          <a:ext cx="6286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24765</xdr:colOff>
      <xdr:row>28</xdr:row>
      <xdr:rowOff>169545</xdr:rowOff>
    </xdr:to>
    <xdr:pic>
      <xdr:nvPicPr>
        <xdr:cNvPr id="48" name="Picture 56" descr="clip_image366273"/>
        <xdr:cNvPicPr>
          <a:picLocks noChangeAspect="1"/>
        </xdr:cNvPicPr>
      </xdr:nvPicPr>
      <xdr:blipFill>
        <a:blip r:embed="rId1" cstate="print"/>
        <a:stretch>
          <a:fillRect/>
        </a:stretch>
      </xdr:blipFill>
      <xdr:spPr>
        <a:xfrm>
          <a:off x="9994265" y="43513375"/>
          <a:ext cx="64770"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43180</xdr:colOff>
      <xdr:row>28</xdr:row>
      <xdr:rowOff>169545</xdr:rowOff>
    </xdr:to>
    <xdr:pic>
      <xdr:nvPicPr>
        <xdr:cNvPr id="49" name="Picture 60" descr="clip_image366277"/>
        <xdr:cNvPicPr>
          <a:picLocks noChangeAspect="1"/>
        </xdr:cNvPicPr>
      </xdr:nvPicPr>
      <xdr:blipFill>
        <a:blip r:embed="rId1" cstate="print"/>
        <a:stretch>
          <a:fillRect/>
        </a:stretch>
      </xdr:blipFill>
      <xdr:spPr>
        <a:xfrm>
          <a:off x="9994265" y="43513375"/>
          <a:ext cx="8318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27940</xdr:colOff>
      <xdr:row>28</xdr:row>
      <xdr:rowOff>169545</xdr:rowOff>
    </xdr:to>
    <xdr:pic>
      <xdr:nvPicPr>
        <xdr:cNvPr id="50" name="Picture 61" descr="clip_image366278"/>
        <xdr:cNvPicPr>
          <a:picLocks noChangeAspect="1"/>
        </xdr:cNvPicPr>
      </xdr:nvPicPr>
      <xdr:blipFill>
        <a:blip r:embed="rId1" cstate="print"/>
        <a:stretch>
          <a:fillRect/>
        </a:stretch>
      </xdr:blipFill>
      <xdr:spPr>
        <a:xfrm>
          <a:off x="9994265" y="43513375"/>
          <a:ext cx="6794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169545</xdr:rowOff>
    </xdr:to>
    <xdr:pic>
      <xdr:nvPicPr>
        <xdr:cNvPr id="51" name="Picture 63" descr="clip_image366280"/>
        <xdr:cNvPicPr>
          <a:picLocks noChangeAspect="1"/>
        </xdr:cNvPicPr>
      </xdr:nvPicPr>
      <xdr:blipFill>
        <a:blip r:embed="rId1" cstate="print"/>
        <a:stretch>
          <a:fillRect/>
        </a:stretch>
      </xdr:blipFill>
      <xdr:spPr>
        <a:xfrm>
          <a:off x="9994265" y="43513375"/>
          <a:ext cx="48895" cy="169545"/>
        </a:xfrm>
        <a:prstGeom prst="rect">
          <a:avLst/>
        </a:prstGeom>
        <a:noFill/>
        <a:ln w="9525">
          <a:noFill/>
        </a:ln>
      </xdr:spPr>
    </xdr:pic>
    <xdr:clientData/>
  </xdr:twoCellAnchor>
  <xdr:twoCellAnchor editAs="oneCell">
    <xdr:from>
      <xdr:col>16</xdr:col>
      <xdr:colOff>179070</xdr:colOff>
      <xdr:row>28</xdr:row>
      <xdr:rowOff>0</xdr:rowOff>
    </xdr:from>
    <xdr:to>
      <xdr:col>16</xdr:col>
      <xdr:colOff>203835</xdr:colOff>
      <xdr:row>28</xdr:row>
      <xdr:rowOff>169545</xdr:rowOff>
    </xdr:to>
    <xdr:pic>
      <xdr:nvPicPr>
        <xdr:cNvPr id="52" name="Picture 72" descr="clip_image366289"/>
        <xdr:cNvPicPr>
          <a:picLocks noChangeAspect="1"/>
        </xdr:cNvPicPr>
      </xdr:nvPicPr>
      <xdr:blipFill>
        <a:blip r:embed="rId1" cstate="print"/>
        <a:stretch>
          <a:fillRect/>
        </a:stretch>
      </xdr:blipFill>
      <xdr:spPr>
        <a:xfrm>
          <a:off x="9813290" y="43513375"/>
          <a:ext cx="24765" cy="169545"/>
        </a:xfrm>
        <a:prstGeom prst="rect">
          <a:avLst/>
        </a:prstGeom>
        <a:noFill/>
        <a:ln w="9525">
          <a:noFill/>
        </a:ln>
      </xdr:spPr>
    </xdr:pic>
    <xdr:clientData/>
  </xdr:twoCellAnchor>
  <xdr:twoCellAnchor editAs="oneCell">
    <xdr:from>
      <xdr:col>7</xdr:col>
      <xdr:colOff>0</xdr:colOff>
      <xdr:row>28</xdr:row>
      <xdr:rowOff>0</xdr:rowOff>
    </xdr:from>
    <xdr:to>
      <xdr:col>7</xdr:col>
      <xdr:colOff>43180</xdr:colOff>
      <xdr:row>28</xdr:row>
      <xdr:rowOff>169545</xdr:rowOff>
    </xdr:to>
    <xdr:pic>
      <xdr:nvPicPr>
        <xdr:cNvPr id="53" name="Picture 45" descr="clip_image366262"/>
        <xdr:cNvPicPr>
          <a:picLocks noChangeAspect="1"/>
        </xdr:cNvPicPr>
      </xdr:nvPicPr>
      <xdr:blipFill>
        <a:blip r:embed="rId1" cstate="print"/>
        <a:stretch>
          <a:fillRect/>
        </a:stretch>
      </xdr:blipFill>
      <xdr:spPr>
        <a:xfrm>
          <a:off x="4224655" y="43513375"/>
          <a:ext cx="43180" cy="169545"/>
        </a:xfrm>
        <a:prstGeom prst="rect">
          <a:avLst/>
        </a:prstGeom>
        <a:noFill/>
        <a:ln w="9525">
          <a:noFill/>
        </a:ln>
      </xdr:spPr>
    </xdr:pic>
    <xdr:clientData/>
  </xdr:twoCellAnchor>
  <xdr:twoCellAnchor editAs="oneCell">
    <xdr:from>
      <xdr:col>7</xdr:col>
      <xdr:colOff>43180</xdr:colOff>
      <xdr:row>28</xdr:row>
      <xdr:rowOff>0</xdr:rowOff>
    </xdr:from>
    <xdr:to>
      <xdr:col>7</xdr:col>
      <xdr:colOff>67945</xdr:colOff>
      <xdr:row>28</xdr:row>
      <xdr:rowOff>169545</xdr:rowOff>
    </xdr:to>
    <xdr:pic>
      <xdr:nvPicPr>
        <xdr:cNvPr id="54" name="Picture 46" descr="clip_image366263"/>
        <xdr:cNvPicPr>
          <a:picLocks noChangeAspect="1"/>
        </xdr:cNvPicPr>
      </xdr:nvPicPr>
      <xdr:blipFill>
        <a:blip r:embed="rId1" cstate="print"/>
        <a:stretch>
          <a:fillRect/>
        </a:stretch>
      </xdr:blipFill>
      <xdr:spPr>
        <a:xfrm>
          <a:off x="4267835" y="43513375"/>
          <a:ext cx="24765" cy="169545"/>
        </a:xfrm>
        <a:prstGeom prst="rect">
          <a:avLst/>
        </a:prstGeom>
        <a:noFill/>
        <a:ln w="9525">
          <a:noFill/>
        </a:ln>
      </xdr:spPr>
    </xdr:pic>
    <xdr:clientData/>
  </xdr:twoCellAnchor>
  <xdr:twoCellAnchor editAs="oneCell">
    <xdr:from>
      <xdr:col>7</xdr:col>
      <xdr:colOff>77470</xdr:colOff>
      <xdr:row>28</xdr:row>
      <xdr:rowOff>0</xdr:rowOff>
    </xdr:from>
    <xdr:to>
      <xdr:col>7</xdr:col>
      <xdr:colOff>101600</xdr:colOff>
      <xdr:row>28</xdr:row>
      <xdr:rowOff>169545</xdr:rowOff>
    </xdr:to>
    <xdr:pic>
      <xdr:nvPicPr>
        <xdr:cNvPr id="55" name="Picture 47" descr="clip_image366264"/>
        <xdr:cNvPicPr>
          <a:picLocks noChangeAspect="1"/>
        </xdr:cNvPicPr>
      </xdr:nvPicPr>
      <xdr:blipFill>
        <a:blip r:embed="rId1" cstate="print"/>
        <a:stretch>
          <a:fillRect/>
        </a:stretch>
      </xdr:blipFill>
      <xdr:spPr>
        <a:xfrm>
          <a:off x="4302125" y="43513375"/>
          <a:ext cx="24130" cy="169545"/>
        </a:xfrm>
        <a:prstGeom prst="rect">
          <a:avLst/>
        </a:prstGeom>
        <a:noFill/>
        <a:ln w="9525">
          <a:noFill/>
        </a:ln>
      </xdr:spPr>
    </xdr:pic>
    <xdr:clientData/>
  </xdr:twoCellAnchor>
  <xdr:twoCellAnchor editAs="oneCell">
    <xdr:from>
      <xdr:col>7</xdr:col>
      <xdr:colOff>117475</xdr:colOff>
      <xdr:row>28</xdr:row>
      <xdr:rowOff>0</xdr:rowOff>
    </xdr:from>
    <xdr:to>
      <xdr:col>7</xdr:col>
      <xdr:colOff>145415</xdr:colOff>
      <xdr:row>28</xdr:row>
      <xdr:rowOff>169545</xdr:rowOff>
    </xdr:to>
    <xdr:pic>
      <xdr:nvPicPr>
        <xdr:cNvPr id="56" name="Picture 48" descr="clip_image366265"/>
        <xdr:cNvPicPr>
          <a:picLocks noChangeAspect="1"/>
        </xdr:cNvPicPr>
      </xdr:nvPicPr>
      <xdr:blipFill>
        <a:blip r:embed="rId1" cstate="print"/>
        <a:stretch>
          <a:fillRect/>
        </a:stretch>
      </xdr:blipFill>
      <xdr:spPr>
        <a:xfrm>
          <a:off x="4342130" y="43513375"/>
          <a:ext cx="27940" cy="169545"/>
        </a:xfrm>
        <a:prstGeom prst="rect">
          <a:avLst/>
        </a:prstGeom>
        <a:noFill/>
        <a:ln w="9525">
          <a:noFill/>
        </a:ln>
      </xdr:spPr>
    </xdr:pic>
    <xdr:clientData/>
  </xdr:twoCellAnchor>
  <xdr:twoCellAnchor editAs="oneCell">
    <xdr:from>
      <xdr:col>7</xdr:col>
      <xdr:colOff>151130</xdr:colOff>
      <xdr:row>28</xdr:row>
      <xdr:rowOff>0</xdr:rowOff>
    </xdr:from>
    <xdr:to>
      <xdr:col>7</xdr:col>
      <xdr:colOff>179070</xdr:colOff>
      <xdr:row>28</xdr:row>
      <xdr:rowOff>169545</xdr:rowOff>
    </xdr:to>
    <xdr:pic>
      <xdr:nvPicPr>
        <xdr:cNvPr id="57" name="Picture 49" descr="clip_image366266"/>
        <xdr:cNvPicPr>
          <a:picLocks noChangeAspect="1"/>
        </xdr:cNvPicPr>
      </xdr:nvPicPr>
      <xdr:blipFill>
        <a:blip r:embed="rId1" cstate="print"/>
        <a:stretch>
          <a:fillRect/>
        </a:stretch>
      </xdr:blipFill>
      <xdr:spPr>
        <a:xfrm>
          <a:off x="4375785" y="43513375"/>
          <a:ext cx="27940" cy="169545"/>
        </a:xfrm>
        <a:prstGeom prst="rect">
          <a:avLst/>
        </a:prstGeom>
        <a:noFill/>
        <a:ln w="9525">
          <a:noFill/>
        </a:ln>
      </xdr:spPr>
    </xdr:pic>
    <xdr:clientData/>
  </xdr:twoCellAnchor>
  <xdr:twoCellAnchor editAs="oneCell">
    <xdr:from>
      <xdr:col>7</xdr:col>
      <xdr:colOff>194310</xdr:colOff>
      <xdr:row>28</xdr:row>
      <xdr:rowOff>0</xdr:rowOff>
    </xdr:from>
    <xdr:to>
      <xdr:col>7</xdr:col>
      <xdr:colOff>237490</xdr:colOff>
      <xdr:row>28</xdr:row>
      <xdr:rowOff>169545</xdr:rowOff>
    </xdr:to>
    <xdr:pic>
      <xdr:nvPicPr>
        <xdr:cNvPr id="58" name="Picture 50" descr="clip_image366267"/>
        <xdr:cNvPicPr>
          <a:picLocks noChangeAspect="1"/>
        </xdr:cNvPicPr>
      </xdr:nvPicPr>
      <xdr:blipFill>
        <a:blip r:embed="rId1" cstate="print"/>
        <a:stretch>
          <a:fillRect/>
        </a:stretch>
      </xdr:blipFill>
      <xdr:spPr>
        <a:xfrm>
          <a:off x="4418965" y="43513375"/>
          <a:ext cx="43180" cy="169545"/>
        </a:xfrm>
        <a:prstGeom prst="rect">
          <a:avLst/>
        </a:prstGeom>
        <a:noFill/>
        <a:ln w="9525">
          <a:noFill/>
        </a:ln>
      </xdr:spPr>
    </xdr:pic>
    <xdr:clientData/>
  </xdr:twoCellAnchor>
  <xdr:twoCellAnchor editAs="oneCell">
    <xdr:from>
      <xdr:col>7</xdr:col>
      <xdr:colOff>228600</xdr:colOff>
      <xdr:row>28</xdr:row>
      <xdr:rowOff>0</xdr:rowOff>
    </xdr:from>
    <xdr:to>
      <xdr:col>7</xdr:col>
      <xdr:colOff>253365</xdr:colOff>
      <xdr:row>28</xdr:row>
      <xdr:rowOff>169545</xdr:rowOff>
    </xdr:to>
    <xdr:pic>
      <xdr:nvPicPr>
        <xdr:cNvPr id="59" name="Picture 51" descr="clip_image366268"/>
        <xdr:cNvPicPr>
          <a:picLocks noChangeAspect="1"/>
        </xdr:cNvPicPr>
      </xdr:nvPicPr>
      <xdr:blipFill>
        <a:blip r:embed="rId1" cstate="print"/>
        <a:stretch>
          <a:fillRect/>
        </a:stretch>
      </xdr:blipFill>
      <xdr:spPr>
        <a:xfrm>
          <a:off x="4453255" y="43513375"/>
          <a:ext cx="24765" cy="169545"/>
        </a:xfrm>
        <a:prstGeom prst="rect">
          <a:avLst/>
        </a:prstGeom>
        <a:noFill/>
        <a:ln w="9525">
          <a:noFill/>
        </a:ln>
      </xdr:spPr>
    </xdr:pic>
    <xdr:clientData/>
  </xdr:twoCellAnchor>
  <xdr:twoCellAnchor editAs="oneCell">
    <xdr:from>
      <xdr:col>7</xdr:col>
      <xdr:colOff>271780</xdr:colOff>
      <xdr:row>28</xdr:row>
      <xdr:rowOff>0</xdr:rowOff>
    </xdr:from>
    <xdr:to>
      <xdr:col>7</xdr:col>
      <xdr:colOff>296545</xdr:colOff>
      <xdr:row>28</xdr:row>
      <xdr:rowOff>169545</xdr:rowOff>
    </xdr:to>
    <xdr:pic>
      <xdr:nvPicPr>
        <xdr:cNvPr id="60" name="Picture 52" descr="clip_image366269"/>
        <xdr:cNvPicPr>
          <a:picLocks noChangeAspect="1"/>
        </xdr:cNvPicPr>
      </xdr:nvPicPr>
      <xdr:blipFill>
        <a:blip r:embed="rId1" cstate="print"/>
        <a:stretch>
          <a:fillRect/>
        </a:stretch>
      </xdr:blipFill>
      <xdr:spPr>
        <a:xfrm>
          <a:off x="4496435" y="43513375"/>
          <a:ext cx="24765" cy="169545"/>
        </a:xfrm>
        <a:prstGeom prst="rect">
          <a:avLst/>
        </a:prstGeom>
        <a:noFill/>
        <a:ln w="9525">
          <a:noFill/>
        </a:ln>
      </xdr:spPr>
    </xdr:pic>
    <xdr:clientData/>
  </xdr:twoCellAnchor>
  <xdr:twoCellAnchor editAs="oneCell">
    <xdr:from>
      <xdr:col>7</xdr:col>
      <xdr:colOff>305435</xdr:colOff>
      <xdr:row>28</xdr:row>
      <xdr:rowOff>0</xdr:rowOff>
    </xdr:from>
    <xdr:to>
      <xdr:col>7</xdr:col>
      <xdr:colOff>330200</xdr:colOff>
      <xdr:row>28</xdr:row>
      <xdr:rowOff>169545</xdr:rowOff>
    </xdr:to>
    <xdr:pic>
      <xdr:nvPicPr>
        <xdr:cNvPr id="61" name="Picture 53" descr="clip_image366270"/>
        <xdr:cNvPicPr>
          <a:picLocks noChangeAspect="1"/>
        </xdr:cNvPicPr>
      </xdr:nvPicPr>
      <xdr:blipFill>
        <a:blip r:embed="rId1" cstate="print"/>
        <a:stretch>
          <a:fillRect/>
        </a:stretch>
      </xdr:blipFill>
      <xdr:spPr>
        <a:xfrm>
          <a:off x="4530090" y="43513375"/>
          <a:ext cx="24765" cy="169545"/>
        </a:xfrm>
        <a:prstGeom prst="rect">
          <a:avLst/>
        </a:prstGeom>
        <a:noFill/>
        <a:ln w="9525">
          <a:noFill/>
        </a:ln>
      </xdr:spPr>
    </xdr:pic>
    <xdr:clientData/>
  </xdr:twoCellAnchor>
  <xdr:twoCellAnchor editAs="oneCell">
    <xdr:from>
      <xdr:col>7</xdr:col>
      <xdr:colOff>346075</xdr:colOff>
      <xdr:row>28</xdr:row>
      <xdr:rowOff>0</xdr:rowOff>
    </xdr:from>
    <xdr:to>
      <xdr:col>7</xdr:col>
      <xdr:colOff>373380</xdr:colOff>
      <xdr:row>28</xdr:row>
      <xdr:rowOff>169545</xdr:rowOff>
    </xdr:to>
    <xdr:pic>
      <xdr:nvPicPr>
        <xdr:cNvPr id="62" name="Picture 54" descr="clip_image366271"/>
        <xdr:cNvPicPr>
          <a:picLocks noChangeAspect="1"/>
        </xdr:cNvPicPr>
      </xdr:nvPicPr>
      <xdr:blipFill>
        <a:blip r:embed="rId1" cstate="print"/>
        <a:stretch>
          <a:fillRect/>
        </a:stretch>
      </xdr:blipFill>
      <xdr:spPr>
        <a:xfrm>
          <a:off x="4570730" y="43513375"/>
          <a:ext cx="27305" cy="169545"/>
        </a:xfrm>
        <a:prstGeom prst="rect">
          <a:avLst/>
        </a:prstGeom>
        <a:noFill/>
        <a:ln w="9525">
          <a:noFill/>
        </a:ln>
      </xdr:spPr>
    </xdr:pic>
    <xdr:clientData/>
  </xdr:twoCellAnchor>
  <xdr:twoCellAnchor editAs="oneCell">
    <xdr:from>
      <xdr:col>7</xdr:col>
      <xdr:colOff>379730</xdr:colOff>
      <xdr:row>28</xdr:row>
      <xdr:rowOff>0</xdr:rowOff>
    </xdr:from>
    <xdr:to>
      <xdr:col>7</xdr:col>
      <xdr:colOff>422910</xdr:colOff>
      <xdr:row>28</xdr:row>
      <xdr:rowOff>169545</xdr:rowOff>
    </xdr:to>
    <xdr:pic>
      <xdr:nvPicPr>
        <xdr:cNvPr id="63" name="Picture 55" descr="clip_image366272"/>
        <xdr:cNvPicPr>
          <a:picLocks noChangeAspect="1"/>
        </xdr:cNvPicPr>
      </xdr:nvPicPr>
      <xdr:blipFill>
        <a:blip r:embed="rId1" cstate="print"/>
        <a:stretch>
          <a:fillRect/>
        </a:stretch>
      </xdr:blipFill>
      <xdr:spPr>
        <a:xfrm>
          <a:off x="4604385" y="43513375"/>
          <a:ext cx="43180" cy="169545"/>
        </a:xfrm>
        <a:prstGeom prst="rect">
          <a:avLst/>
        </a:prstGeom>
        <a:noFill/>
        <a:ln w="9525">
          <a:noFill/>
        </a:ln>
      </xdr:spPr>
    </xdr:pic>
    <xdr:clientData/>
  </xdr:twoCellAnchor>
  <xdr:twoCellAnchor editAs="oneCell">
    <xdr:from>
      <xdr:col>7</xdr:col>
      <xdr:colOff>422910</xdr:colOff>
      <xdr:row>28</xdr:row>
      <xdr:rowOff>0</xdr:rowOff>
    </xdr:from>
    <xdr:to>
      <xdr:col>7</xdr:col>
      <xdr:colOff>447675</xdr:colOff>
      <xdr:row>28</xdr:row>
      <xdr:rowOff>169545</xdr:rowOff>
    </xdr:to>
    <xdr:pic>
      <xdr:nvPicPr>
        <xdr:cNvPr id="64" name="Picture 56" descr="clip_image366273"/>
        <xdr:cNvPicPr>
          <a:picLocks noChangeAspect="1"/>
        </xdr:cNvPicPr>
      </xdr:nvPicPr>
      <xdr:blipFill>
        <a:blip r:embed="rId1" cstate="print"/>
        <a:stretch>
          <a:fillRect/>
        </a:stretch>
      </xdr:blipFill>
      <xdr:spPr>
        <a:xfrm>
          <a:off x="4647565" y="43513375"/>
          <a:ext cx="24765" cy="169545"/>
        </a:xfrm>
        <a:prstGeom prst="rect">
          <a:avLst/>
        </a:prstGeom>
        <a:noFill/>
        <a:ln w="9525">
          <a:noFill/>
        </a:ln>
      </xdr:spPr>
    </xdr:pic>
    <xdr:clientData/>
  </xdr:twoCellAnchor>
  <xdr:twoCellAnchor editAs="oneCell">
    <xdr:from>
      <xdr:col>7</xdr:col>
      <xdr:colOff>457200</xdr:colOff>
      <xdr:row>28</xdr:row>
      <xdr:rowOff>0</xdr:rowOff>
    </xdr:from>
    <xdr:to>
      <xdr:col>7</xdr:col>
      <xdr:colOff>481965</xdr:colOff>
      <xdr:row>28</xdr:row>
      <xdr:rowOff>169545</xdr:rowOff>
    </xdr:to>
    <xdr:pic>
      <xdr:nvPicPr>
        <xdr:cNvPr id="65" name="Picture 57" descr="clip_image366274"/>
        <xdr:cNvPicPr>
          <a:picLocks noChangeAspect="1"/>
        </xdr:cNvPicPr>
      </xdr:nvPicPr>
      <xdr:blipFill>
        <a:blip r:embed="rId1" cstate="print"/>
        <a:stretch>
          <a:fillRect/>
        </a:stretch>
      </xdr:blipFill>
      <xdr:spPr>
        <a:xfrm>
          <a:off x="4681855" y="43513375"/>
          <a:ext cx="24765" cy="169545"/>
        </a:xfrm>
        <a:prstGeom prst="rect">
          <a:avLst/>
        </a:prstGeom>
        <a:noFill/>
        <a:ln w="9525">
          <a:noFill/>
        </a:ln>
      </xdr:spPr>
    </xdr:pic>
    <xdr:clientData/>
  </xdr:twoCellAnchor>
  <xdr:twoCellAnchor editAs="oneCell">
    <xdr:from>
      <xdr:col>7</xdr:col>
      <xdr:colOff>500380</xdr:colOff>
      <xdr:row>28</xdr:row>
      <xdr:rowOff>0</xdr:rowOff>
    </xdr:from>
    <xdr:to>
      <xdr:col>7</xdr:col>
      <xdr:colOff>525145</xdr:colOff>
      <xdr:row>28</xdr:row>
      <xdr:rowOff>169545</xdr:rowOff>
    </xdr:to>
    <xdr:pic>
      <xdr:nvPicPr>
        <xdr:cNvPr id="66" name="Picture 58" descr="clip_image366275"/>
        <xdr:cNvPicPr>
          <a:picLocks noChangeAspect="1"/>
        </xdr:cNvPicPr>
      </xdr:nvPicPr>
      <xdr:blipFill>
        <a:blip r:embed="rId1" cstate="print"/>
        <a:stretch>
          <a:fillRect/>
        </a:stretch>
      </xdr:blipFill>
      <xdr:spPr>
        <a:xfrm>
          <a:off x="4725035" y="43513375"/>
          <a:ext cx="24765" cy="169545"/>
        </a:xfrm>
        <a:prstGeom prst="rect">
          <a:avLst/>
        </a:prstGeom>
        <a:noFill/>
        <a:ln w="9525">
          <a:noFill/>
        </a:ln>
      </xdr:spPr>
    </xdr:pic>
    <xdr:clientData/>
  </xdr:twoCellAnchor>
  <xdr:twoCellAnchor editAs="oneCell">
    <xdr:from>
      <xdr:col>7</xdr:col>
      <xdr:colOff>534035</xdr:colOff>
      <xdr:row>28</xdr:row>
      <xdr:rowOff>0</xdr:rowOff>
    </xdr:from>
    <xdr:to>
      <xdr:col>7</xdr:col>
      <xdr:colOff>558800</xdr:colOff>
      <xdr:row>28</xdr:row>
      <xdr:rowOff>169545</xdr:rowOff>
    </xdr:to>
    <xdr:pic>
      <xdr:nvPicPr>
        <xdr:cNvPr id="67" name="Picture 59" descr="clip_image366276"/>
        <xdr:cNvPicPr>
          <a:picLocks noChangeAspect="1"/>
        </xdr:cNvPicPr>
      </xdr:nvPicPr>
      <xdr:blipFill>
        <a:blip r:embed="rId1" cstate="print"/>
        <a:stretch>
          <a:fillRect/>
        </a:stretch>
      </xdr:blipFill>
      <xdr:spPr>
        <a:xfrm>
          <a:off x="4758690" y="43513375"/>
          <a:ext cx="24765" cy="169545"/>
        </a:xfrm>
        <a:prstGeom prst="rect">
          <a:avLst/>
        </a:prstGeom>
        <a:noFill/>
        <a:ln w="9525">
          <a:noFill/>
        </a:ln>
      </xdr:spPr>
    </xdr:pic>
    <xdr:clientData/>
  </xdr:twoCellAnchor>
  <xdr:twoCellAnchor editAs="oneCell">
    <xdr:from>
      <xdr:col>7</xdr:col>
      <xdr:colOff>574675</xdr:colOff>
      <xdr:row>28</xdr:row>
      <xdr:rowOff>0</xdr:rowOff>
    </xdr:from>
    <xdr:to>
      <xdr:col>7</xdr:col>
      <xdr:colOff>617855</xdr:colOff>
      <xdr:row>28</xdr:row>
      <xdr:rowOff>169545</xdr:rowOff>
    </xdr:to>
    <xdr:pic>
      <xdr:nvPicPr>
        <xdr:cNvPr id="68" name="Picture 60" descr="clip_image366277"/>
        <xdr:cNvPicPr>
          <a:picLocks noChangeAspect="1"/>
        </xdr:cNvPicPr>
      </xdr:nvPicPr>
      <xdr:blipFill>
        <a:blip r:embed="rId1" cstate="print"/>
        <a:stretch>
          <a:fillRect/>
        </a:stretch>
      </xdr:blipFill>
      <xdr:spPr>
        <a:xfrm>
          <a:off x="4799330" y="43513375"/>
          <a:ext cx="43180" cy="169545"/>
        </a:xfrm>
        <a:prstGeom prst="rect">
          <a:avLst/>
        </a:prstGeom>
        <a:noFill/>
        <a:ln w="9525">
          <a:noFill/>
        </a:ln>
      </xdr:spPr>
    </xdr:pic>
    <xdr:clientData/>
  </xdr:twoCellAnchor>
  <xdr:twoCellAnchor editAs="oneCell">
    <xdr:from>
      <xdr:col>7</xdr:col>
      <xdr:colOff>608330</xdr:colOff>
      <xdr:row>28</xdr:row>
      <xdr:rowOff>0</xdr:rowOff>
    </xdr:from>
    <xdr:to>
      <xdr:col>7</xdr:col>
      <xdr:colOff>636270</xdr:colOff>
      <xdr:row>28</xdr:row>
      <xdr:rowOff>169545</xdr:rowOff>
    </xdr:to>
    <xdr:pic>
      <xdr:nvPicPr>
        <xdr:cNvPr id="69" name="Picture 61" descr="clip_image366278"/>
        <xdr:cNvPicPr>
          <a:picLocks noChangeAspect="1"/>
        </xdr:cNvPicPr>
      </xdr:nvPicPr>
      <xdr:blipFill>
        <a:blip r:embed="rId1" cstate="print"/>
        <a:stretch>
          <a:fillRect/>
        </a:stretch>
      </xdr:blipFill>
      <xdr:spPr>
        <a:xfrm>
          <a:off x="4832985" y="43513375"/>
          <a:ext cx="27940" cy="169545"/>
        </a:xfrm>
        <a:prstGeom prst="rect">
          <a:avLst/>
        </a:prstGeom>
        <a:noFill/>
        <a:ln w="9525">
          <a:noFill/>
        </a:ln>
      </xdr:spPr>
    </xdr:pic>
    <xdr:clientData/>
  </xdr:twoCellAnchor>
  <xdr:twoCellAnchor editAs="oneCell">
    <xdr:from>
      <xdr:col>7</xdr:col>
      <xdr:colOff>617855</xdr:colOff>
      <xdr:row>28</xdr:row>
      <xdr:rowOff>0</xdr:rowOff>
    </xdr:from>
    <xdr:to>
      <xdr:col>7</xdr:col>
      <xdr:colOff>642620</xdr:colOff>
      <xdr:row>28</xdr:row>
      <xdr:rowOff>169545</xdr:rowOff>
    </xdr:to>
    <xdr:pic>
      <xdr:nvPicPr>
        <xdr:cNvPr id="70" name="Picture 62" descr="clip_image366279"/>
        <xdr:cNvPicPr>
          <a:picLocks noChangeAspect="1"/>
        </xdr:cNvPicPr>
      </xdr:nvPicPr>
      <xdr:blipFill>
        <a:blip r:embed="rId1" cstate="print"/>
        <a:stretch>
          <a:fillRect/>
        </a:stretch>
      </xdr:blipFill>
      <xdr:spPr>
        <a:xfrm>
          <a:off x="4842510" y="43513375"/>
          <a:ext cx="24765" cy="169545"/>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169545</xdr:rowOff>
    </xdr:to>
    <xdr:pic>
      <xdr:nvPicPr>
        <xdr:cNvPr id="71" name="Picture 63" descr="clip_image366280"/>
        <xdr:cNvPicPr>
          <a:picLocks noChangeAspect="1"/>
        </xdr:cNvPicPr>
      </xdr:nvPicPr>
      <xdr:blipFill>
        <a:blip r:embed="rId1" cstate="print"/>
        <a:stretch>
          <a:fillRect/>
        </a:stretch>
      </xdr:blipFill>
      <xdr:spPr>
        <a:xfrm>
          <a:off x="4842510" y="43513375"/>
          <a:ext cx="8890" cy="169545"/>
        </a:xfrm>
        <a:prstGeom prst="rect">
          <a:avLst/>
        </a:prstGeom>
        <a:noFill/>
        <a:ln w="9525">
          <a:noFill/>
        </a:ln>
      </xdr:spPr>
    </xdr:pic>
    <xdr:clientData/>
  </xdr:twoCellAnchor>
  <xdr:twoCellAnchor editAs="oneCell">
    <xdr:from>
      <xdr:col>7</xdr:col>
      <xdr:colOff>179070</xdr:colOff>
      <xdr:row>28</xdr:row>
      <xdr:rowOff>0</xdr:rowOff>
    </xdr:from>
    <xdr:to>
      <xdr:col>7</xdr:col>
      <xdr:colOff>203835</xdr:colOff>
      <xdr:row>28</xdr:row>
      <xdr:rowOff>169545</xdr:rowOff>
    </xdr:to>
    <xdr:pic>
      <xdr:nvPicPr>
        <xdr:cNvPr id="72" name="Picture 72" descr="clip_image366289"/>
        <xdr:cNvPicPr>
          <a:picLocks noChangeAspect="1"/>
        </xdr:cNvPicPr>
      </xdr:nvPicPr>
      <xdr:blipFill>
        <a:blip r:embed="rId1" cstate="print"/>
        <a:stretch>
          <a:fillRect/>
        </a:stretch>
      </xdr:blipFill>
      <xdr:spPr>
        <a:xfrm>
          <a:off x="4403725" y="43513375"/>
          <a:ext cx="24765" cy="169545"/>
        </a:xfrm>
        <a:prstGeom prst="rect">
          <a:avLst/>
        </a:prstGeom>
        <a:noFill/>
        <a:ln w="9525">
          <a:noFill/>
        </a:ln>
      </xdr:spPr>
    </xdr:pic>
    <xdr:clientData/>
  </xdr:twoCellAnchor>
  <xdr:twoCellAnchor editAs="oneCell">
    <xdr:from>
      <xdr:col>15</xdr:col>
      <xdr:colOff>0</xdr:colOff>
      <xdr:row>28</xdr:row>
      <xdr:rowOff>0</xdr:rowOff>
    </xdr:from>
    <xdr:to>
      <xdr:col>15</xdr:col>
      <xdr:colOff>43180</xdr:colOff>
      <xdr:row>28</xdr:row>
      <xdr:rowOff>169545</xdr:rowOff>
    </xdr:to>
    <xdr:pic>
      <xdr:nvPicPr>
        <xdr:cNvPr id="73" name="Picture 45" descr="clip_image366262"/>
        <xdr:cNvPicPr>
          <a:picLocks noChangeAspect="1"/>
        </xdr:cNvPicPr>
      </xdr:nvPicPr>
      <xdr:blipFill>
        <a:blip r:embed="rId1" cstate="print"/>
        <a:stretch>
          <a:fillRect/>
        </a:stretch>
      </xdr:blipFill>
      <xdr:spPr>
        <a:xfrm>
          <a:off x="9234170" y="43513375"/>
          <a:ext cx="43180" cy="169545"/>
        </a:xfrm>
        <a:prstGeom prst="rect">
          <a:avLst/>
        </a:prstGeom>
        <a:noFill/>
        <a:ln w="9525">
          <a:noFill/>
        </a:ln>
      </xdr:spPr>
    </xdr:pic>
    <xdr:clientData/>
  </xdr:twoCellAnchor>
  <xdr:twoCellAnchor editAs="oneCell">
    <xdr:from>
      <xdr:col>15</xdr:col>
      <xdr:colOff>43180</xdr:colOff>
      <xdr:row>28</xdr:row>
      <xdr:rowOff>0</xdr:rowOff>
    </xdr:from>
    <xdr:to>
      <xdr:col>15</xdr:col>
      <xdr:colOff>67945</xdr:colOff>
      <xdr:row>28</xdr:row>
      <xdr:rowOff>169545</xdr:rowOff>
    </xdr:to>
    <xdr:pic>
      <xdr:nvPicPr>
        <xdr:cNvPr id="74" name="Picture 46" descr="clip_image366263"/>
        <xdr:cNvPicPr>
          <a:picLocks noChangeAspect="1"/>
        </xdr:cNvPicPr>
      </xdr:nvPicPr>
      <xdr:blipFill>
        <a:blip r:embed="rId1" cstate="print"/>
        <a:stretch>
          <a:fillRect/>
        </a:stretch>
      </xdr:blipFill>
      <xdr:spPr>
        <a:xfrm>
          <a:off x="9277350" y="43513375"/>
          <a:ext cx="24765" cy="169545"/>
        </a:xfrm>
        <a:prstGeom prst="rect">
          <a:avLst/>
        </a:prstGeom>
        <a:noFill/>
        <a:ln w="9525">
          <a:noFill/>
        </a:ln>
      </xdr:spPr>
    </xdr:pic>
    <xdr:clientData/>
  </xdr:twoCellAnchor>
  <xdr:twoCellAnchor editAs="oneCell">
    <xdr:from>
      <xdr:col>15</xdr:col>
      <xdr:colOff>77470</xdr:colOff>
      <xdr:row>28</xdr:row>
      <xdr:rowOff>0</xdr:rowOff>
    </xdr:from>
    <xdr:to>
      <xdr:col>15</xdr:col>
      <xdr:colOff>101600</xdr:colOff>
      <xdr:row>28</xdr:row>
      <xdr:rowOff>169545</xdr:rowOff>
    </xdr:to>
    <xdr:pic>
      <xdr:nvPicPr>
        <xdr:cNvPr id="75" name="Picture 47" descr="clip_image366264"/>
        <xdr:cNvPicPr>
          <a:picLocks noChangeAspect="1"/>
        </xdr:cNvPicPr>
      </xdr:nvPicPr>
      <xdr:blipFill>
        <a:blip r:embed="rId1" cstate="print"/>
        <a:stretch>
          <a:fillRect/>
        </a:stretch>
      </xdr:blipFill>
      <xdr:spPr>
        <a:xfrm>
          <a:off x="9311640" y="43513375"/>
          <a:ext cx="24130" cy="169545"/>
        </a:xfrm>
        <a:prstGeom prst="rect">
          <a:avLst/>
        </a:prstGeom>
        <a:noFill/>
        <a:ln w="9525">
          <a:noFill/>
        </a:ln>
      </xdr:spPr>
    </xdr:pic>
    <xdr:clientData/>
  </xdr:twoCellAnchor>
  <xdr:twoCellAnchor editAs="oneCell">
    <xdr:from>
      <xdr:col>15</xdr:col>
      <xdr:colOff>117475</xdr:colOff>
      <xdr:row>28</xdr:row>
      <xdr:rowOff>0</xdr:rowOff>
    </xdr:from>
    <xdr:to>
      <xdr:col>15</xdr:col>
      <xdr:colOff>145415</xdr:colOff>
      <xdr:row>28</xdr:row>
      <xdr:rowOff>169545</xdr:rowOff>
    </xdr:to>
    <xdr:pic>
      <xdr:nvPicPr>
        <xdr:cNvPr id="76" name="Picture 48" descr="clip_image366265"/>
        <xdr:cNvPicPr>
          <a:picLocks noChangeAspect="1"/>
        </xdr:cNvPicPr>
      </xdr:nvPicPr>
      <xdr:blipFill>
        <a:blip r:embed="rId1" cstate="print"/>
        <a:stretch>
          <a:fillRect/>
        </a:stretch>
      </xdr:blipFill>
      <xdr:spPr>
        <a:xfrm>
          <a:off x="9351645" y="43513375"/>
          <a:ext cx="27940" cy="169545"/>
        </a:xfrm>
        <a:prstGeom prst="rect">
          <a:avLst/>
        </a:prstGeom>
        <a:noFill/>
        <a:ln w="9525">
          <a:noFill/>
        </a:ln>
      </xdr:spPr>
    </xdr:pic>
    <xdr:clientData/>
  </xdr:twoCellAnchor>
  <xdr:twoCellAnchor editAs="oneCell">
    <xdr:from>
      <xdr:col>15</xdr:col>
      <xdr:colOff>151130</xdr:colOff>
      <xdr:row>28</xdr:row>
      <xdr:rowOff>0</xdr:rowOff>
    </xdr:from>
    <xdr:to>
      <xdr:col>15</xdr:col>
      <xdr:colOff>179070</xdr:colOff>
      <xdr:row>28</xdr:row>
      <xdr:rowOff>169545</xdr:rowOff>
    </xdr:to>
    <xdr:pic>
      <xdr:nvPicPr>
        <xdr:cNvPr id="77" name="Picture 49" descr="clip_image366266"/>
        <xdr:cNvPicPr>
          <a:picLocks noChangeAspect="1"/>
        </xdr:cNvPicPr>
      </xdr:nvPicPr>
      <xdr:blipFill>
        <a:blip r:embed="rId1" cstate="print"/>
        <a:stretch>
          <a:fillRect/>
        </a:stretch>
      </xdr:blipFill>
      <xdr:spPr>
        <a:xfrm>
          <a:off x="9385300" y="43513375"/>
          <a:ext cx="27940" cy="169545"/>
        </a:xfrm>
        <a:prstGeom prst="rect">
          <a:avLst/>
        </a:prstGeom>
        <a:noFill/>
        <a:ln w="9525">
          <a:noFill/>
        </a:ln>
      </xdr:spPr>
    </xdr:pic>
    <xdr:clientData/>
  </xdr:twoCellAnchor>
  <xdr:twoCellAnchor editAs="oneCell">
    <xdr:from>
      <xdr:col>15</xdr:col>
      <xdr:colOff>194310</xdr:colOff>
      <xdr:row>28</xdr:row>
      <xdr:rowOff>0</xdr:rowOff>
    </xdr:from>
    <xdr:to>
      <xdr:col>15</xdr:col>
      <xdr:colOff>237490</xdr:colOff>
      <xdr:row>28</xdr:row>
      <xdr:rowOff>169545</xdr:rowOff>
    </xdr:to>
    <xdr:pic>
      <xdr:nvPicPr>
        <xdr:cNvPr id="78" name="Picture 50" descr="clip_image366267"/>
        <xdr:cNvPicPr>
          <a:picLocks noChangeAspect="1"/>
        </xdr:cNvPicPr>
      </xdr:nvPicPr>
      <xdr:blipFill>
        <a:blip r:embed="rId1" cstate="print"/>
        <a:stretch>
          <a:fillRect/>
        </a:stretch>
      </xdr:blipFill>
      <xdr:spPr>
        <a:xfrm>
          <a:off x="9428480" y="43513375"/>
          <a:ext cx="43180" cy="169545"/>
        </a:xfrm>
        <a:prstGeom prst="rect">
          <a:avLst/>
        </a:prstGeom>
        <a:noFill/>
        <a:ln w="9525">
          <a:noFill/>
        </a:ln>
      </xdr:spPr>
    </xdr:pic>
    <xdr:clientData/>
  </xdr:twoCellAnchor>
  <xdr:twoCellAnchor editAs="oneCell">
    <xdr:from>
      <xdr:col>15</xdr:col>
      <xdr:colOff>228600</xdr:colOff>
      <xdr:row>28</xdr:row>
      <xdr:rowOff>0</xdr:rowOff>
    </xdr:from>
    <xdr:to>
      <xdr:col>15</xdr:col>
      <xdr:colOff>253365</xdr:colOff>
      <xdr:row>28</xdr:row>
      <xdr:rowOff>169545</xdr:rowOff>
    </xdr:to>
    <xdr:pic>
      <xdr:nvPicPr>
        <xdr:cNvPr id="79" name="Picture 51" descr="clip_image366268"/>
        <xdr:cNvPicPr>
          <a:picLocks noChangeAspect="1"/>
        </xdr:cNvPicPr>
      </xdr:nvPicPr>
      <xdr:blipFill>
        <a:blip r:embed="rId1" cstate="print"/>
        <a:stretch>
          <a:fillRect/>
        </a:stretch>
      </xdr:blipFill>
      <xdr:spPr>
        <a:xfrm>
          <a:off x="9462770" y="43513375"/>
          <a:ext cx="24765" cy="169545"/>
        </a:xfrm>
        <a:prstGeom prst="rect">
          <a:avLst/>
        </a:prstGeom>
        <a:noFill/>
        <a:ln w="9525">
          <a:noFill/>
        </a:ln>
      </xdr:spPr>
    </xdr:pic>
    <xdr:clientData/>
  </xdr:twoCellAnchor>
  <xdr:twoCellAnchor editAs="oneCell">
    <xdr:from>
      <xdr:col>15</xdr:col>
      <xdr:colOff>271780</xdr:colOff>
      <xdr:row>28</xdr:row>
      <xdr:rowOff>0</xdr:rowOff>
    </xdr:from>
    <xdr:to>
      <xdr:col>15</xdr:col>
      <xdr:colOff>296545</xdr:colOff>
      <xdr:row>28</xdr:row>
      <xdr:rowOff>169545</xdr:rowOff>
    </xdr:to>
    <xdr:pic>
      <xdr:nvPicPr>
        <xdr:cNvPr id="80" name="Picture 52" descr="clip_image366269"/>
        <xdr:cNvPicPr>
          <a:picLocks noChangeAspect="1"/>
        </xdr:cNvPicPr>
      </xdr:nvPicPr>
      <xdr:blipFill>
        <a:blip r:embed="rId1" cstate="print"/>
        <a:stretch>
          <a:fillRect/>
        </a:stretch>
      </xdr:blipFill>
      <xdr:spPr>
        <a:xfrm>
          <a:off x="9505950" y="43513375"/>
          <a:ext cx="24765" cy="169545"/>
        </a:xfrm>
        <a:prstGeom prst="rect">
          <a:avLst/>
        </a:prstGeom>
        <a:noFill/>
        <a:ln w="9525">
          <a:noFill/>
        </a:ln>
      </xdr:spPr>
    </xdr:pic>
    <xdr:clientData/>
  </xdr:twoCellAnchor>
  <xdr:twoCellAnchor editAs="oneCell">
    <xdr:from>
      <xdr:col>15</xdr:col>
      <xdr:colOff>305435</xdr:colOff>
      <xdr:row>28</xdr:row>
      <xdr:rowOff>0</xdr:rowOff>
    </xdr:from>
    <xdr:to>
      <xdr:col>15</xdr:col>
      <xdr:colOff>330200</xdr:colOff>
      <xdr:row>28</xdr:row>
      <xdr:rowOff>169545</xdr:rowOff>
    </xdr:to>
    <xdr:pic>
      <xdr:nvPicPr>
        <xdr:cNvPr id="81" name="Picture 53" descr="clip_image366270"/>
        <xdr:cNvPicPr>
          <a:picLocks noChangeAspect="1"/>
        </xdr:cNvPicPr>
      </xdr:nvPicPr>
      <xdr:blipFill>
        <a:blip r:embed="rId1" cstate="print"/>
        <a:stretch>
          <a:fillRect/>
        </a:stretch>
      </xdr:blipFill>
      <xdr:spPr>
        <a:xfrm>
          <a:off x="9539605" y="43513375"/>
          <a:ext cx="24765" cy="169545"/>
        </a:xfrm>
        <a:prstGeom prst="rect">
          <a:avLst/>
        </a:prstGeom>
        <a:noFill/>
        <a:ln w="9525">
          <a:noFill/>
        </a:ln>
      </xdr:spPr>
    </xdr:pic>
    <xdr:clientData/>
  </xdr:twoCellAnchor>
  <xdr:twoCellAnchor editAs="oneCell">
    <xdr:from>
      <xdr:col>15</xdr:col>
      <xdr:colOff>346075</xdr:colOff>
      <xdr:row>28</xdr:row>
      <xdr:rowOff>0</xdr:rowOff>
    </xdr:from>
    <xdr:to>
      <xdr:col>16</xdr:col>
      <xdr:colOff>0</xdr:colOff>
      <xdr:row>28</xdr:row>
      <xdr:rowOff>169545</xdr:rowOff>
    </xdr:to>
    <xdr:pic>
      <xdr:nvPicPr>
        <xdr:cNvPr id="82" name="Picture 54" descr="clip_image366271"/>
        <xdr:cNvPicPr>
          <a:picLocks noChangeAspect="1"/>
        </xdr:cNvPicPr>
      </xdr:nvPicPr>
      <xdr:blipFill>
        <a:blip r:embed="rId1" cstate="print"/>
        <a:stretch>
          <a:fillRect/>
        </a:stretch>
      </xdr:blipFill>
      <xdr:spPr>
        <a:xfrm>
          <a:off x="9580245" y="43513375"/>
          <a:ext cx="5397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22860</xdr:colOff>
      <xdr:row>28</xdr:row>
      <xdr:rowOff>169545</xdr:rowOff>
    </xdr:to>
    <xdr:pic>
      <xdr:nvPicPr>
        <xdr:cNvPr id="83" name="Picture 55" descr="clip_image366272"/>
        <xdr:cNvPicPr>
          <a:picLocks noChangeAspect="1"/>
        </xdr:cNvPicPr>
      </xdr:nvPicPr>
      <xdr:blipFill>
        <a:blip r:embed="rId1" cstate="print"/>
        <a:stretch>
          <a:fillRect/>
        </a:stretch>
      </xdr:blipFill>
      <xdr:spPr>
        <a:xfrm>
          <a:off x="9594215" y="43513375"/>
          <a:ext cx="6286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24765</xdr:colOff>
      <xdr:row>28</xdr:row>
      <xdr:rowOff>169545</xdr:rowOff>
    </xdr:to>
    <xdr:pic>
      <xdr:nvPicPr>
        <xdr:cNvPr id="84" name="Picture 56" descr="clip_image366273"/>
        <xdr:cNvPicPr>
          <a:picLocks noChangeAspect="1"/>
        </xdr:cNvPicPr>
      </xdr:nvPicPr>
      <xdr:blipFill>
        <a:blip r:embed="rId1" cstate="print"/>
        <a:stretch>
          <a:fillRect/>
        </a:stretch>
      </xdr:blipFill>
      <xdr:spPr>
        <a:xfrm>
          <a:off x="9594215" y="43513375"/>
          <a:ext cx="64770"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43180</xdr:colOff>
      <xdr:row>28</xdr:row>
      <xdr:rowOff>169545</xdr:rowOff>
    </xdr:to>
    <xdr:pic>
      <xdr:nvPicPr>
        <xdr:cNvPr id="85" name="Picture 60" descr="clip_image366277"/>
        <xdr:cNvPicPr>
          <a:picLocks noChangeAspect="1"/>
        </xdr:cNvPicPr>
      </xdr:nvPicPr>
      <xdr:blipFill>
        <a:blip r:embed="rId1" cstate="print"/>
        <a:stretch>
          <a:fillRect/>
        </a:stretch>
      </xdr:blipFill>
      <xdr:spPr>
        <a:xfrm>
          <a:off x="9594215" y="43513375"/>
          <a:ext cx="8318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27940</xdr:colOff>
      <xdr:row>28</xdr:row>
      <xdr:rowOff>169545</xdr:rowOff>
    </xdr:to>
    <xdr:pic>
      <xdr:nvPicPr>
        <xdr:cNvPr id="86" name="Picture 61" descr="clip_image366278"/>
        <xdr:cNvPicPr>
          <a:picLocks noChangeAspect="1"/>
        </xdr:cNvPicPr>
      </xdr:nvPicPr>
      <xdr:blipFill>
        <a:blip r:embed="rId1" cstate="print"/>
        <a:stretch>
          <a:fillRect/>
        </a:stretch>
      </xdr:blipFill>
      <xdr:spPr>
        <a:xfrm>
          <a:off x="9594215" y="43513375"/>
          <a:ext cx="67945" cy="169545"/>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169545</xdr:rowOff>
    </xdr:to>
    <xdr:pic>
      <xdr:nvPicPr>
        <xdr:cNvPr id="87" name="Picture 63" descr="clip_image366280"/>
        <xdr:cNvPicPr>
          <a:picLocks noChangeAspect="1"/>
        </xdr:cNvPicPr>
      </xdr:nvPicPr>
      <xdr:blipFill>
        <a:blip r:embed="rId1" cstate="print"/>
        <a:stretch>
          <a:fillRect/>
        </a:stretch>
      </xdr:blipFill>
      <xdr:spPr>
        <a:xfrm>
          <a:off x="9594215" y="43513375"/>
          <a:ext cx="48895" cy="169545"/>
        </a:xfrm>
        <a:prstGeom prst="rect">
          <a:avLst/>
        </a:prstGeom>
        <a:noFill/>
        <a:ln w="9525">
          <a:noFill/>
        </a:ln>
      </xdr:spPr>
    </xdr:pic>
    <xdr:clientData/>
  </xdr:twoCellAnchor>
  <xdr:twoCellAnchor editAs="oneCell">
    <xdr:from>
      <xdr:col>15</xdr:col>
      <xdr:colOff>179070</xdr:colOff>
      <xdr:row>28</xdr:row>
      <xdr:rowOff>0</xdr:rowOff>
    </xdr:from>
    <xdr:to>
      <xdr:col>15</xdr:col>
      <xdr:colOff>203835</xdr:colOff>
      <xdr:row>28</xdr:row>
      <xdr:rowOff>169545</xdr:rowOff>
    </xdr:to>
    <xdr:pic>
      <xdr:nvPicPr>
        <xdr:cNvPr id="88" name="Picture 72" descr="clip_image366289"/>
        <xdr:cNvPicPr>
          <a:picLocks noChangeAspect="1"/>
        </xdr:cNvPicPr>
      </xdr:nvPicPr>
      <xdr:blipFill>
        <a:blip r:embed="rId1" cstate="print"/>
        <a:stretch>
          <a:fillRect/>
        </a:stretch>
      </xdr:blipFill>
      <xdr:spPr>
        <a:xfrm>
          <a:off x="9413240" y="43513375"/>
          <a:ext cx="24765" cy="169545"/>
        </a:xfrm>
        <a:prstGeom prst="rect">
          <a:avLst/>
        </a:prstGeom>
        <a:noFill/>
        <a:ln w="9525">
          <a:noFill/>
        </a:ln>
      </xdr:spPr>
    </xdr:pic>
    <xdr:clientData/>
  </xdr:twoCellAnchor>
  <xdr:twoCellAnchor editAs="oneCell">
    <xdr:from>
      <xdr:col>16</xdr:col>
      <xdr:colOff>43180</xdr:colOff>
      <xdr:row>28</xdr:row>
      <xdr:rowOff>0</xdr:rowOff>
    </xdr:from>
    <xdr:to>
      <xdr:col>16</xdr:col>
      <xdr:colOff>67945</xdr:colOff>
      <xdr:row>28</xdr:row>
      <xdr:rowOff>169545</xdr:rowOff>
    </xdr:to>
    <xdr:pic>
      <xdr:nvPicPr>
        <xdr:cNvPr id="89" name="Picture 46" descr="clip_image366263"/>
        <xdr:cNvPicPr>
          <a:picLocks noChangeAspect="1"/>
        </xdr:cNvPicPr>
      </xdr:nvPicPr>
      <xdr:blipFill>
        <a:blip r:embed="rId1" cstate="print"/>
        <a:stretch>
          <a:fillRect/>
        </a:stretch>
      </xdr:blipFill>
      <xdr:spPr>
        <a:xfrm>
          <a:off x="9677400" y="43513375"/>
          <a:ext cx="24765" cy="169545"/>
        </a:xfrm>
        <a:prstGeom prst="rect">
          <a:avLst/>
        </a:prstGeom>
        <a:noFill/>
        <a:ln w="9525">
          <a:noFill/>
        </a:ln>
      </xdr:spPr>
    </xdr:pic>
    <xdr:clientData/>
  </xdr:twoCellAnchor>
  <xdr:twoCellAnchor editAs="oneCell">
    <xdr:from>
      <xdr:col>16</xdr:col>
      <xdr:colOff>77470</xdr:colOff>
      <xdr:row>28</xdr:row>
      <xdr:rowOff>0</xdr:rowOff>
    </xdr:from>
    <xdr:to>
      <xdr:col>16</xdr:col>
      <xdr:colOff>101600</xdr:colOff>
      <xdr:row>28</xdr:row>
      <xdr:rowOff>169545</xdr:rowOff>
    </xdr:to>
    <xdr:pic>
      <xdr:nvPicPr>
        <xdr:cNvPr id="90" name="Picture 47" descr="clip_image366264"/>
        <xdr:cNvPicPr>
          <a:picLocks noChangeAspect="1"/>
        </xdr:cNvPicPr>
      </xdr:nvPicPr>
      <xdr:blipFill>
        <a:blip r:embed="rId1" cstate="print"/>
        <a:stretch>
          <a:fillRect/>
        </a:stretch>
      </xdr:blipFill>
      <xdr:spPr>
        <a:xfrm>
          <a:off x="9711690" y="43513375"/>
          <a:ext cx="24130" cy="169545"/>
        </a:xfrm>
        <a:prstGeom prst="rect">
          <a:avLst/>
        </a:prstGeom>
        <a:noFill/>
        <a:ln w="9525">
          <a:noFill/>
        </a:ln>
      </xdr:spPr>
    </xdr:pic>
    <xdr:clientData/>
  </xdr:twoCellAnchor>
  <xdr:twoCellAnchor editAs="oneCell">
    <xdr:from>
      <xdr:col>16</xdr:col>
      <xdr:colOff>117475</xdr:colOff>
      <xdr:row>28</xdr:row>
      <xdr:rowOff>0</xdr:rowOff>
    </xdr:from>
    <xdr:to>
      <xdr:col>16</xdr:col>
      <xdr:colOff>145415</xdr:colOff>
      <xdr:row>28</xdr:row>
      <xdr:rowOff>169545</xdr:rowOff>
    </xdr:to>
    <xdr:pic>
      <xdr:nvPicPr>
        <xdr:cNvPr id="91" name="Picture 48" descr="clip_image366265"/>
        <xdr:cNvPicPr>
          <a:picLocks noChangeAspect="1"/>
        </xdr:cNvPicPr>
      </xdr:nvPicPr>
      <xdr:blipFill>
        <a:blip r:embed="rId1" cstate="print"/>
        <a:stretch>
          <a:fillRect/>
        </a:stretch>
      </xdr:blipFill>
      <xdr:spPr>
        <a:xfrm>
          <a:off x="9751695" y="43513375"/>
          <a:ext cx="27940" cy="169545"/>
        </a:xfrm>
        <a:prstGeom prst="rect">
          <a:avLst/>
        </a:prstGeom>
        <a:noFill/>
        <a:ln w="9525">
          <a:noFill/>
        </a:ln>
      </xdr:spPr>
    </xdr:pic>
    <xdr:clientData/>
  </xdr:twoCellAnchor>
  <xdr:twoCellAnchor editAs="oneCell">
    <xdr:from>
      <xdr:col>16</xdr:col>
      <xdr:colOff>151130</xdr:colOff>
      <xdr:row>28</xdr:row>
      <xdr:rowOff>0</xdr:rowOff>
    </xdr:from>
    <xdr:to>
      <xdr:col>16</xdr:col>
      <xdr:colOff>179070</xdr:colOff>
      <xdr:row>28</xdr:row>
      <xdr:rowOff>169545</xdr:rowOff>
    </xdr:to>
    <xdr:pic>
      <xdr:nvPicPr>
        <xdr:cNvPr id="92" name="Picture 49" descr="clip_image366266"/>
        <xdr:cNvPicPr>
          <a:picLocks noChangeAspect="1"/>
        </xdr:cNvPicPr>
      </xdr:nvPicPr>
      <xdr:blipFill>
        <a:blip r:embed="rId1" cstate="print"/>
        <a:stretch>
          <a:fillRect/>
        </a:stretch>
      </xdr:blipFill>
      <xdr:spPr>
        <a:xfrm>
          <a:off x="9785350" y="43513375"/>
          <a:ext cx="27940" cy="169545"/>
        </a:xfrm>
        <a:prstGeom prst="rect">
          <a:avLst/>
        </a:prstGeom>
        <a:noFill/>
        <a:ln w="9525">
          <a:noFill/>
        </a:ln>
      </xdr:spPr>
    </xdr:pic>
    <xdr:clientData/>
  </xdr:twoCellAnchor>
  <xdr:twoCellAnchor editAs="oneCell">
    <xdr:from>
      <xdr:col>16</xdr:col>
      <xdr:colOff>194310</xdr:colOff>
      <xdr:row>28</xdr:row>
      <xdr:rowOff>0</xdr:rowOff>
    </xdr:from>
    <xdr:to>
      <xdr:col>16</xdr:col>
      <xdr:colOff>237490</xdr:colOff>
      <xdr:row>28</xdr:row>
      <xdr:rowOff>169545</xdr:rowOff>
    </xdr:to>
    <xdr:pic>
      <xdr:nvPicPr>
        <xdr:cNvPr id="93" name="Picture 50" descr="clip_image366267"/>
        <xdr:cNvPicPr>
          <a:picLocks noChangeAspect="1"/>
        </xdr:cNvPicPr>
      </xdr:nvPicPr>
      <xdr:blipFill>
        <a:blip r:embed="rId1" cstate="print"/>
        <a:stretch>
          <a:fillRect/>
        </a:stretch>
      </xdr:blipFill>
      <xdr:spPr>
        <a:xfrm>
          <a:off x="9828530" y="43513375"/>
          <a:ext cx="43180" cy="169545"/>
        </a:xfrm>
        <a:prstGeom prst="rect">
          <a:avLst/>
        </a:prstGeom>
        <a:noFill/>
        <a:ln w="9525">
          <a:noFill/>
        </a:ln>
      </xdr:spPr>
    </xdr:pic>
    <xdr:clientData/>
  </xdr:twoCellAnchor>
  <xdr:twoCellAnchor editAs="oneCell">
    <xdr:from>
      <xdr:col>16</xdr:col>
      <xdr:colOff>228600</xdr:colOff>
      <xdr:row>28</xdr:row>
      <xdr:rowOff>0</xdr:rowOff>
    </xdr:from>
    <xdr:to>
      <xdr:col>16</xdr:col>
      <xdr:colOff>253365</xdr:colOff>
      <xdr:row>28</xdr:row>
      <xdr:rowOff>169545</xdr:rowOff>
    </xdr:to>
    <xdr:pic>
      <xdr:nvPicPr>
        <xdr:cNvPr id="94" name="Picture 51" descr="clip_image366268"/>
        <xdr:cNvPicPr>
          <a:picLocks noChangeAspect="1"/>
        </xdr:cNvPicPr>
      </xdr:nvPicPr>
      <xdr:blipFill>
        <a:blip r:embed="rId1" cstate="print"/>
        <a:stretch>
          <a:fillRect/>
        </a:stretch>
      </xdr:blipFill>
      <xdr:spPr>
        <a:xfrm>
          <a:off x="9862820" y="43513375"/>
          <a:ext cx="24765" cy="169545"/>
        </a:xfrm>
        <a:prstGeom prst="rect">
          <a:avLst/>
        </a:prstGeom>
        <a:noFill/>
        <a:ln w="9525">
          <a:noFill/>
        </a:ln>
      </xdr:spPr>
    </xdr:pic>
    <xdr:clientData/>
  </xdr:twoCellAnchor>
  <xdr:twoCellAnchor editAs="oneCell">
    <xdr:from>
      <xdr:col>16</xdr:col>
      <xdr:colOff>271780</xdr:colOff>
      <xdr:row>28</xdr:row>
      <xdr:rowOff>0</xdr:rowOff>
    </xdr:from>
    <xdr:to>
      <xdr:col>16</xdr:col>
      <xdr:colOff>296545</xdr:colOff>
      <xdr:row>28</xdr:row>
      <xdr:rowOff>169545</xdr:rowOff>
    </xdr:to>
    <xdr:pic>
      <xdr:nvPicPr>
        <xdr:cNvPr id="95" name="Picture 52" descr="clip_image366269"/>
        <xdr:cNvPicPr>
          <a:picLocks noChangeAspect="1"/>
        </xdr:cNvPicPr>
      </xdr:nvPicPr>
      <xdr:blipFill>
        <a:blip r:embed="rId1" cstate="print"/>
        <a:stretch>
          <a:fillRect/>
        </a:stretch>
      </xdr:blipFill>
      <xdr:spPr>
        <a:xfrm>
          <a:off x="9906000" y="43513375"/>
          <a:ext cx="24765" cy="169545"/>
        </a:xfrm>
        <a:prstGeom prst="rect">
          <a:avLst/>
        </a:prstGeom>
        <a:noFill/>
        <a:ln w="9525">
          <a:noFill/>
        </a:ln>
      </xdr:spPr>
    </xdr:pic>
    <xdr:clientData/>
  </xdr:twoCellAnchor>
  <xdr:twoCellAnchor editAs="oneCell">
    <xdr:from>
      <xdr:col>16</xdr:col>
      <xdr:colOff>305435</xdr:colOff>
      <xdr:row>28</xdr:row>
      <xdr:rowOff>0</xdr:rowOff>
    </xdr:from>
    <xdr:to>
      <xdr:col>16</xdr:col>
      <xdr:colOff>330200</xdr:colOff>
      <xdr:row>28</xdr:row>
      <xdr:rowOff>169545</xdr:rowOff>
    </xdr:to>
    <xdr:pic>
      <xdr:nvPicPr>
        <xdr:cNvPr id="96" name="Picture 53" descr="clip_image366270"/>
        <xdr:cNvPicPr>
          <a:picLocks noChangeAspect="1"/>
        </xdr:cNvPicPr>
      </xdr:nvPicPr>
      <xdr:blipFill>
        <a:blip r:embed="rId1" cstate="print"/>
        <a:stretch>
          <a:fillRect/>
        </a:stretch>
      </xdr:blipFill>
      <xdr:spPr>
        <a:xfrm>
          <a:off x="9939655" y="43513375"/>
          <a:ext cx="24765" cy="169545"/>
        </a:xfrm>
        <a:prstGeom prst="rect">
          <a:avLst/>
        </a:prstGeom>
        <a:noFill/>
        <a:ln w="9525">
          <a:noFill/>
        </a:ln>
      </xdr:spPr>
    </xdr:pic>
    <xdr:clientData/>
  </xdr:twoCellAnchor>
  <xdr:twoCellAnchor editAs="oneCell">
    <xdr:from>
      <xdr:col>16</xdr:col>
      <xdr:colOff>346075</xdr:colOff>
      <xdr:row>28</xdr:row>
      <xdr:rowOff>0</xdr:rowOff>
    </xdr:from>
    <xdr:to>
      <xdr:col>17</xdr:col>
      <xdr:colOff>0</xdr:colOff>
      <xdr:row>28</xdr:row>
      <xdr:rowOff>169545</xdr:rowOff>
    </xdr:to>
    <xdr:pic>
      <xdr:nvPicPr>
        <xdr:cNvPr id="97" name="Picture 54" descr="clip_image366271"/>
        <xdr:cNvPicPr>
          <a:picLocks noChangeAspect="1"/>
        </xdr:cNvPicPr>
      </xdr:nvPicPr>
      <xdr:blipFill>
        <a:blip r:embed="rId1" cstate="print"/>
        <a:stretch>
          <a:fillRect/>
        </a:stretch>
      </xdr:blipFill>
      <xdr:spPr>
        <a:xfrm>
          <a:off x="9980295" y="43513375"/>
          <a:ext cx="5397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22860</xdr:colOff>
      <xdr:row>28</xdr:row>
      <xdr:rowOff>169545</xdr:rowOff>
    </xdr:to>
    <xdr:pic>
      <xdr:nvPicPr>
        <xdr:cNvPr id="98" name="Picture 55" descr="clip_image366272"/>
        <xdr:cNvPicPr>
          <a:picLocks noChangeAspect="1"/>
        </xdr:cNvPicPr>
      </xdr:nvPicPr>
      <xdr:blipFill>
        <a:blip r:embed="rId1" cstate="print"/>
        <a:stretch>
          <a:fillRect/>
        </a:stretch>
      </xdr:blipFill>
      <xdr:spPr>
        <a:xfrm>
          <a:off x="9994265" y="43513375"/>
          <a:ext cx="6286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24765</xdr:colOff>
      <xdr:row>28</xdr:row>
      <xdr:rowOff>169545</xdr:rowOff>
    </xdr:to>
    <xdr:pic>
      <xdr:nvPicPr>
        <xdr:cNvPr id="99" name="Picture 56" descr="clip_image366273"/>
        <xdr:cNvPicPr>
          <a:picLocks noChangeAspect="1"/>
        </xdr:cNvPicPr>
      </xdr:nvPicPr>
      <xdr:blipFill>
        <a:blip r:embed="rId1" cstate="print"/>
        <a:stretch>
          <a:fillRect/>
        </a:stretch>
      </xdr:blipFill>
      <xdr:spPr>
        <a:xfrm>
          <a:off x="9994265" y="43513375"/>
          <a:ext cx="64770"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43180</xdr:colOff>
      <xdr:row>28</xdr:row>
      <xdr:rowOff>169545</xdr:rowOff>
    </xdr:to>
    <xdr:pic>
      <xdr:nvPicPr>
        <xdr:cNvPr id="100" name="Picture 60" descr="clip_image366277"/>
        <xdr:cNvPicPr>
          <a:picLocks noChangeAspect="1"/>
        </xdr:cNvPicPr>
      </xdr:nvPicPr>
      <xdr:blipFill>
        <a:blip r:embed="rId1" cstate="print"/>
        <a:stretch>
          <a:fillRect/>
        </a:stretch>
      </xdr:blipFill>
      <xdr:spPr>
        <a:xfrm>
          <a:off x="9994265" y="43513375"/>
          <a:ext cx="8318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27940</xdr:colOff>
      <xdr:row>28</xdr:row>
      <xdr:rowOff>169545</xdr:rowOff>
    </xdr:to>
    <xdr:pic>
      <xdr:nvPicPr>
        <xdr:cNvPr id="101" name="Picture 61" descr="clip_image366278"/>
        <xdr:cNvPicPr>
          <a:picLocks noChangeAspect="1"/>
        </xdr:cNvPicPr>
      </xdr:nvPicPr>
      <xdr:blipFill>
        <a:blip r:embed="rId1" cstate="print"/>
        <a:stretch>
          <a:fillRect/>
        </a:stretch>
      </xdr:blipFill>
      <xdr:spPr>
        <a:xfrm>
          <a:off x="9994265" y="43513375"/>
          <a:ext cx="67945" cy="169545"/>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169545</xdr:rowOff>
    </xdr:to>
    <xdr:pic>
      <xdr:nvPicPr>
        <xdr:cNvPr id="102" name="Picture 63" descr="clip_image366280"/>
        <xdr:cNvPicPr>
          <a:picLocks noChangeAspect="1"/>
        </xdr:cNvPicPr>
      </xdr:nvPicPr>
      <xdr:blipFill>
        <a:blip r:embed="rId1" cstate="print"/>
        <a:stretch>
          <a:fillRect/>
        </a:stretch>
      </xdr:blipFill>
      <xdr:spPr>
        <a:xfrm>
          <a:off x="9994265" y="43513375"/>
          <a:ext cx="48895" cy="169545"/>
        </a:xfrm>
        <a:prstGeom prst="rect">
          <a:avLst/>
        </a:prstGeom>
        <a:noFill/>
        <a:ln w="9525">
          <a:noFill/>
        </a:ln>
      </xdr:spPr>
    </xdr:pic>
    <xdr:clientData/>
  </xdr:twoCellAnchor>
  <xdr:twoCellAnchor editAs="oneCell">
    <xdr:from>
      <xdr:col>16</xdr:col>
      <xdr:colOff>179070</xdr:colOff>
      <xdr:row>28</xdr:row>
      <xdr:rowOff>0</xdr:rowOff>
    </xdr:from>
    <xdr:to>
      <xdr:col>16</xdr:col>
      <xdr:colOff>203835</xdr:colOff>
      <xdr:row>28</xdr:row>
      <xdr:rowOff>169545</xdr:rowOff>
    </xdr:to>
    <xdr:pic>
      <xdr:nvPicPr>
        <xdr:cNvPr id="103" name="Picture 72" descr="clip_image366289"/>
        <xdr:cNvPicPr>
          <a:picLocks noChangeAspect="1"/>
        </xdr:cNvPicPr>
      </xdr:nvPicPr>
      <xdr:blipFill>
        <a:blip r:embed="rId1" cstate="print"/>
        <a:stretch>
          <a:fillRect/>
        </a:stretch>
      </xdr:blipFill>
      <xdr:spPr>
        <a:xfrm>
          <a:off x="9813290" y="43513375"/>
          <a:ext cx="24765" cy="169545"/>
        </a:xfrm>
        <a:prstGeom prst="rect">
          <a:avLst/>
        </a:prstGeom>
        <a:noFill/>
        <a:ln w="9525">
          <a:noFill/>
        </a:ln>
      </xdr:spPr>
    </xdr:pic>
    <xdr:clientData/>
  </xdr:twoCellAnchor>
  <xdr:twoCellAnchor editAs="oneCell">
    <xdr:from>
      <xdr:col>7</xdr:col>
      <xdr:colOff>0</xdr:colOff>
      <xdr:row>28</xdr:row>
      <xdr:rowOff>0</xdr:rowOff>
    </xdr:from>
    <xdr:to>
      <xdr:col>7</xdr:col>
      <xdr:colOff>42545</xdr:colOff>
      <xdr:row>28</xdr:row>
      <xdr:rowOff>168910</xdr:rowOff>
    </xdr:to>
    <xdr:pic>
      <xdr:nvPicPr>
        <xdr:cNvPr id="104" name="Picture 45" descr="clip_image366262"/>
        <xdr:cNvPicPr>
          <a:picLocks noChangeAspect="1"/>
        </xdr:cNvPicPr>
      </xdr:nvPicPr>
      <xdr:blipFill>
        <a:blip r:embed="rId1" cstate="print"/>
        <a:stretch>
          <a:fillRect/>
        </a:stretch>
      </xdr:blipFill>
      <xdr:spPr>
        <a:xfrm>
          <a:off x="4224655" y="43513375"/>
          <a:ext cx="42545" cy="168910"/>
        </a:xfrm>
        <a:prstGeom prst="rect">
          <a:avLst/>
        </a:prstGeom>
        <a:noFill/>
        <a:ln w="9525">
          <a:noFill/>
        </a:ln>
      </xdr:spPr>
    </xdr:pic>
    <xdr:clientData/>
  </xdr:twoCellAnchor>
  <xdr:twoCellAnchor editAs="oneCell">
    <xdr:from>
      <xdr:col>7</xdr:col>
      <xdr:colOff>43180</xdr:colOff>
      <xdr:row>28</xdr:row>
      <xdr:rowOff>0</xdr:rowOff>
    </xdr:from>
    <xdr:to>
      <xdr:col>7</xdr:col>
      <xdr:colOff>67310</xdr:colOff>
      <xdr:row>28</xdr:row>
      <xdr:rowOff>168910</xdr:rowOff>
    </xdr:to>
    <xdr:pic>
      <xdr:nvPicPr>
        <xdr:cNvPr id="105" name="Picture 46" descr="clip_image366263"/>
        <xdr:cNvPicPr>
          <a:picLocks noChangeAspect="1"/>
        </xdr:cNvPicPr>
      </xdr:nvPicPr>
      <xdr:blipFill>
        <a:blip r:embed="rId1" cstate="print"/>
        <a:stretch>
          <a:fillRect/>
        </a:stretch>
      </xdr:blipFill>
      <xdr:spPr>
        <a:xfrm>
          <a:off x="4267835" y="43513375"/>
          <a:ext cx="24130" cy="168910"/>
        </a:xfrm>
        <a:prstGeom prst="rect">
          <a:avLst/>
        </a:prstGeom>
        <a:noFill/>
        <a:ln w="9525">
          <a:noFill/>
        </a:ln>
      </xdr:spPr>
    </xdr:pic>
    <xdr:clientData/>
  </xdr:twoCellAnchor>
  <xdr:twoCellAnchor editAs="oneCell">
    <xdr:from>
      <xdr:col>7</xdr:col>
      <xdr:colOff>77470</xdr:colOff>
      <xdr:row>28</xdr:row>
      <xdr:rowOff>0</xdr:rowOff>
    </xdr:from>
    <xdr:to>
      <xdr:col>7</xdr:col>
      <xdr:colOff>100965</xdr:colOff>
      <xdr:row>28</xdr:row>
      <xdr:rowOff>168910</xdr:rowOff>
    </xdr:to>
    <xdr:pic>
      <xdr:nvPicPr>
        <xdr:cNvPr id="106" name="Picture 47" descr="clip_image366264"/>
        <xdr:cNvPicPr>
          <a:picLocks noChangeAspect="1"/>
        </xdr:cNvPicPr>
      </xdr:nvPicPr>
      <xdr:blipFill>
        <a:blip r:embed="rId1" cstate="print"/>
        <a:stretch>
          <a:fillRect/>
        </a:stretch>
      </xdr:blipFill>
      <xdr:spPr>
        <a:xfrm>
          <a:off x="4302125" y="43513375"/>
          <a:ext cx="23495" cy="168910"/>
        </a:xfrm>
        <a:prstGeom prst="rect">
          <a:avLst/>
        </a:prstGeom>
        <a:noFill/>
        <a:ln w="9525">
          <a:noFill/>
        </a:ln>
      </xdr:spPr>
    </xdr:pic>
    <xdr:clientData/>
  </xdr:twoCellAnchor>
  <xdr:twoCellAnchor editAs="oneCell">
    <xdr:from>
      <xdr:col>7</xdr:col>
      <xdr:colOff>117475</xdr:colOff>
      <xdr:row>28</xdr:row>
      <xdr:rowOff>0</xdr:rowOff>
    </xdr:from>
    <xdr:to>
      <xdr:col>7</xdr:col>
      <xdr:colOff>144780</xdr:colOff>
      <xdr:row>28</xdr:row>
      <xdr:rowOff>168910</xdr:rowOff>
    </xdr:to>
    <xdr:pic>
      <xdr:nvPicPr>
        <xdr:cNvPr id="107" name="Picture 48" descr="clip_image366265"/>
        <xdr:cNvPicPr>
          <a:picLocks noChangeAspect="1"/>
        </xdr:cNvPicPr>
      </xdr:nvPicPr>
      <xdr:blipFill>
        <a:blip r:embed="rId1" cstate="print"/>
        <a:stretch>
          <a:fillRect/>
        </a:stretch>
      </xdr:blipFill>
      <xdr:spPr>
        <a:xfrm>
          <a:off x="4342130" y="43513375"/>
          <a:ext cx="27305" cy="168910"/>
        </a:xfrm>
        <a:prstGeom prst="rect">
          <a:avLst/>
        </a:prstGeom>
        <a:noFill/>
        <a:ln w="9525">
          <a:noFill/>
        </a:ln>
      </xdr:spPr>
    </xdr:pic>
    <xdr:clientData/>
  </xdr:twoCellAnchor>
  <xdr:twoCellAnchor editAs="oneCell">
    <xdr:from>
      <xdr:col>7</xdr:col>
      <xdr:colOff>151130</xdr:colOff>
      <xdr:row>28</xdr:row>
      <xdr:rowOff>0</xdr:rowOff>
    </xdr:from>
    <xdr:to>
      <xdr:col>7</xdr:col>
      <xdr:colOff>178435</xdr:colOff>
      <xdr:row>28</xdr:row>
      <xdr:rowOff>168910</xdr:rowOff>
    </xdr:to>
    <xdr:pic>
      <xdr:nvPicPr>
        <xdr:cNvPr id="108" name="Picture 49" descr="clip_image366266"/>
        <xdr:cNvPicPr>
          <a:picLocks noChangeAspect="1"/>
        </xdr:cNvPicPr>
      </xdr:nvPicPr>
      <xdr:blipFill>
        <a:blip r:embed="rId1" cstate="print"/>
        <a:stretch>
          <a:fillRect/>
        </a:stretch>
      </xdr:blipFill>
      <xdr:spPr>
        <a:xfrm>
          <a:off x="4375785" y="43513375"/>
          <a:ext cx="27305" cy="168910"/>
        </a:xfrm>
        <a:prstGeom prst="rect">
          <a:avLst/>
        </a:prstGeom>
        <a:noFill/>
        <a:ln w="9525">
          <a:noFill/>
        </a:ln>
      </xdr:spPr>
    </xdr:pic>
    <xdr:clientData/>
  </xdr:twoCellAnchor>
  <xdr:twoCellAnchor editAs="oneCell">
    <xdr:from>
      <xdr:col>7</xdr:col>
      <xdr:colOff>194310</xdr:colOff>
      <xdr:row>28</xdr:row>
      <xdr:rowOff>0</xdr:rowOff>
    </xdr:from>
    <xdr:to>
      <xdr:col>7</xdr:col>
      <xdr:colOff>236855</xdr:colOff>
      <xdr:row>28</xdr:row>
      <xdr:rowOff>168910</xdr:rowOff>
    </xdr:to>
    <xdr:pic>
      <xdr:nvPicPr>
        <xdr:cNvPr id="109" name="Picture 50" descr="clip_image366267"/>
        <xdr:cNvPicPr>
          <a:picLocks noChangeAspect="1"/>
        </xdr:cNvPicPr>
      </xdr:nvPicPr>
      <xdr:blipFill>
        <a:blip r:embed="rId1" cstate="print"/>
        <a:stretch>
          <a:fillRect/>
        </a:stretch>
      </xdr:blipFill>
      <xdr:spPr>
        <a:xfrm>
          <a:off x="4418965" y="43513375"/>
          <a:ext cx="42545" cy="168910"/>
        </a:xfrm>
        <a:prstGeom prst="rect">
          <a:avLst/>
        </a:prstGeom>
        <a:noFill/>
        <a:ln w="9525">
          <a:noFill/>
        </a:ln>
      </xdr:spPr>
    </xdr:pic>
    <xdr:clientData/>
  </xdr:twoCellAnchor>
  <xdr:twoCellAnchor editAs="oneCell">
    <xdr:from>
      <xdr:col>7</xdr:col>
      <xdr:colOff>228600</xdr:colOff>
      <xdr:row>28</xdr:row>
      <xdr:rowOff>0</xdr:rowOff>
    </xdr:from>
    <xdr:to>
      <xdr:col>7</xdr:col>
      <xdr:colOff>252730</xdr:colOff>
      <xdr:row>28</xdr:row>
      <xdr:rowOff>168910</xdr:rowOff>
    </xdr:to>
    <xdr:pic>
      <xdr:nvPicPr>
        <xdr:cNvPr id="110" name="Picture 51" descr="clip_image366268"/>
        <xdr:cNvPicPr>
          <a:picLocks noChangeAspect="1"/>
        </xdr:cNvPicPr>
      </xdr:nvPicPr>
      <xdr:blipFill>
        <a:blip r:embed="rId1" cstate="print"/>
        <a:stretch>
          <a:fillRect/>
        </a:stretch>
      </xdr:blipFill>
      <xdr:spPr>
        <a:xfrm>
          <a:off x="4453255" y="43513375"/>
          <a:ext cx="24130" cy="168910"/>
        </a:xfrm>
        <a:prstGeom prst="rect">
          <a:avLst/>
        </a:prstGeom>
        <a:noFill/>
        <a:ln w="9525">
          <a:noFill/>
        </a:ln>
      </xdr:spPr>
    </xdr:pic>
    <xdr:clientData/>
  </xdr:twoCellAnchor>
  <xdr:twoCellAnchor editAs="oneCell">
    <xdr:from>
      <xdr:col>7</xdr:col>
      <xdr:colOff>271780</xdr:colOff>
      <xdr:row>28</xdr:row>
      <xdr:rowOff>0</xdr:rowOff>
    </xdr:from>
    <xdr:to>
      <xdr:col>7</xdr:col>
      <xdr:colOff>295910</xdr:colOff>
      <xdr:row>28</xdr:row>
      <xdr:rowOff>168910</xdr:rowOff>
    </xdr:to>
    <xdr:pic>
      <xdr:nvPicPr>
        <xdr:cNvPr id="111" name="Picture 52" descr="clip_image366269"/>
        <xdr:cNvPicPr>
          <a:picLocks noChangeAspect="1"/>
        </xdr:cNvPicPr>
      </xdr:nvPicPr>
      <xdr:blipFill>
        <a:blip r:embed="rId1" cstate="print"/>
        <a:stretch>
          <a:fillRect/>
        </a:stretch>
      </xdr:blipFill>
      <xdr:spPr>
        <a:xfrm>
          <a:off x="4496435" y="43513375"/>
          <a:ext cx="24130" cy="168910"/>
        </a:xfrm>
        <a:prstGeom prst="rect">
          <a:avLst/>
        </a:prstGeom>
        <a:noFill/>
        <a:ln w="9525">
          <a:noFill/>
        </a:ln>
      </xdr:spPr>
    </xdr:pic>
    <xdr:clientData/>
  </xdr:twoCellAnchor>
  <xdr:twoCellAnchor editAs="oneCell">
    <xdr:from>
      <xdr:col>7</xdr:col>
      <xdr:colOff>305435</xdr:colOff>
      <xdr:row>28</xdr:row>
      <xdr:rowOff>0</xdr:rowOff>
    </xdr:from>
    <xdr:to>
      <xdr:col>7</xdr:col>
      <xdr:colOff>329565</xdr:colOff>
      <xdr:row>28</xdr:row>
      <xdr:rowOff>168910</xdr:rowOff>
    </xdr:to>
    <xdr:pic>
      <xdr:nvPicPr>
        <xdr:cNvPr id="112" name="Picture 53" descr="clip_image366270"/>
        <xdr:cNvPicPr>
          <a:picLocks noChangeAspect="1"/>
        </xdr:cNvPicPr>
      </xdr:nvPicPr>
      <xdr:blipFill>
        <a:blip r:embed="rId1" cstate="print"/>
        <a:stretch>
          <a:fillRect/>
        </a:stretch>
      </xdr:blipFill>
      <xdr:spPr>
        <a:xfrm>
          <a:off x="4530090" y="43513375"/>
          <a:ext cx="24130" cy="168910"/>
        </a:xfrm>
        <a:prstGeom prst="rect">
          <a:avLst/>
        </a:prstGeom>
        <a:noFill/>
        <a:ln w="9525">
          <a:noFill/>
        </a:ln>
      </xdr:spPr>
    </xdr:pic>
    <xdr:clientData/>
  </xdr:twoCellAnchor>
  <xdr:twoCellAnchor editAs="oneCell">
    <xdr:from>
      <xdr:col>7</xdr:col>
      <xdr:colOff>346075</xdr:colOff>
      <xdr:row>28</xdr:row>
      <xdr:rowOff>0</xdr:rowOff>
    </xdr:from>
    <xdr:to>
      <xdr:col>7</xdr:col>
      <xdr:colOff>372745</xdr:colOff>
      <xdr:row>28</xdr:row>
      <xdr:rowOff>168910</xdr:rowOff>
    </xdr:to>
    <xdr:pic>
      <xdr:nvPicPr>
        <xdr:cNvPr id="113" name="Picture 54" descr="clip_image366271"/>
        <xdr:cNvPicPr>
          <a:picLocks noChangeAspect="1"/>
        </xdr:cNvPicPr>
      </xdr:nvPicPr>
      <xdr:blipFill>
        <a:blip r:embed="rId1" cstate="print"/>
        <a:stretch>
          <a:fillRect/>
        </a:stretch>
      </xdr:blipFill>
      <xdr:spPr>
        <a:xfrm>
          <a:off x="4570730" y="43513375"/>
          <a:ext cx="26670" cy="168910"/>
        </a:xfrm>
        <a:prstGeom prst="rect">
          <a:avLst/>
        </a:prstGeom>
        <a:noFill/>
        <a:ln w="9525">
          <a:noFill/>
        </a:ln>
      </xdr:spPr>
    </xdr:pic>
    <xdr:clientData/>
  </xdr:twoCellAnchor>
  <xdr:twoCellAnchor editAs="oneCell">
    <xdr:from>
      <xdr:col>7</xdr:col>
      <xdr:colOff>379730</xdr:colOff>
      <xdr:row>28</xdr:row>
      <xdr:rowOff>0</xdr:rowOff>
    </xdr:from>
    <xdr:to>
      <xdr:col>7</xdr:col>
      <xdr:colOff>422275</xdr:colOff>
      <xdr:row>28</xdr:row>
      <xdr:rowOff>168910</xdr:rowOff>
    </xdr:to>
    <xdr:pic>
      <xdr:nvPicPr>
        <xdr:cNvPr id="114" name="Picture 55" descr="clip_image366272"/>
        <xdr:cNvPicPr>
          <a:picLocks noChangeAspect="1"/>
        </xdr:cNvPicPr>
      </xdr:nvPicPr>
      <xdr:blipFill>
        <a:blip r:embed="rId1" cstate="print"/>
        <a:stretch>
          <a:fillRect/>
        </a:stretch>
      </xdr:blipFill>
      <xdr:spPr>
        <a:xfrm>
          <a:off x="4604385" y="43513375"/>
          <a:ext cx="42545" cy="168910"/>
        </a:xfrm>
        <a:prstGeom prst="rect">
          <a:avLst/>
        </a:prstGeom>
        <a:noFill/>
        <a:ln w="9525">
          <a:noFill/>
        </a:ln>
      </xdr:spPr>
    </xdr:pic>
    <xdr:clientData/>
  </xdr:twoCellAnchor>
  <xdr:twoCellAnchor editAs="oneCell">
    <xdr:from>
      <xdr:col>7</xdr:col>
      <xdr:colOff>422910</xdr:colOff>
      <xdr:row>28</xdr:row>
      <xdr:rowOff>0</xdr:rowOff>
    </xdr:from>
    <xdr:to>
      <xdr:col>7</xdr:col>
      <xdr:colOff>447040</xdr:colOff>
      <xdr:row>28</xdr:row>
      <xdr:rowOff>168910</xdr:rowOff>
    </xdr:to>
    <xdr:pic>
      <xdr:nvPicPr>
        <xdr:cNvPr id="115" name="Picture 56" descr="clip_image366273"/>
        <xdr:cNvPicPr>
          <a:picLocks noChangeAspect="1"/>
        </xdr:cNvPicPr>
      </xdr:nvPicPr>
      <xdr:blipFill>
        <a:blip r:embed="rId1" cstate="print"/>
        <a:stretch>
          <a:fillRect/>
        </a:stretch>
      </xdr:blipFill>
      <xdr:spPr>
        <a:xfrm>
          <a:off x="4647565" y="43513375"/>
          <a:ext cx="24130" cy="168910"/>
        </a:xfrm>
        <a:prstGeom prst="rect">
          <a:avLst/>
        </a:prstGeom>
        <a:noFill/>
        <a:ln w="9525">
          <a:noFill/>
        </a:ln>
      </xdr:spPr>
    </xdr:pic>
    <xdr:clientData/>
  </xdr:twoCellAnchor>
  <xdr:twoCellAnchor editAs="oneCell">
    <xdr:from>
      <xdr:col>7</xdr:col>
      <xdr:colOff>457200</xdr:colOff>
      <xdr:row>28</xdr:row>
      <xdr:rowOff>0</xdr:rowOff>
    </xdr:from>
    <xdr:to>
      <xdr:col>7</xdr:col>
      <xdr:colOff>481330</xdr:colOff>
      <xdr:row>28</xdr:row>
      <xdr:rowOff>168910</xdr:rowOff>
    </xdr:to>
    <xdr:pic>
      <xdr:nvPicPr>
        <xdr:cNvPr id="116" name="Picture 57" descr="clip_image366274"/>
        <xdr:cNvPicPr>
          <a:picLocks noChangeAspect="1"/>
        </xdr:cNvPicPr>
      </xdr:nvPicPr>
      <xdr:blipFill>
        <a:blip r:embed="rId1" cstate="print"/>
        <a:stretch>
          <a:fillRect/>
        </a:stretch>
      </xdr:blipFill>
      <xdr:spPr>
        <a:xfrm>
          <a:off x="4681855" y="43513375"/>
          <a:ext cx="24130" cy="168910"/>
        </a:xfrm>
        <a:prstGeom prst="rect">
          <a:avLst/>
        </a:prstGeom>
        <a:noFill/>
        <a:ln w="9525">
          <a:noFill/>
        </a:ln>
      </xdr:spPr>
    </xdr:pic>
    <xdr:clientData/>
  </xdr:twoCellAnchor>
  <xdr:twoCellAnchor editAs="oneCell">
    <xdr:from>
      <xdr:col>7</xdr:col>
      <xdr:colOff>500380</xdr:colOff>
      <xdr:row>28</xdr:row>
      <xdr:rowOff>0</xdr:rowOff>
    </xdr:from>
    <xdr:to>
      <xdr:col>7</xdr:col>
      <xdr:colOff>524510</xdr:colOff>
      <xdr:row>28</xdr:row>
      <xdr:rowOff>168910</xdr:rowOff>
    </xdr:to>
    <xdr:pic>
      <xdr:nvPicPr>
        <xdr:cNvPr id="117" name="Picture 58" descr="clip_image366275"/>
        <xdr:cNvPicPr>
          <a:picLocks noChangeAspect="1"/>
        </xdr:cNvPicPr>
      </xdr:nvPicPr>
      <xdr:blipFill>
        <a:blip r:embed="rId1" cstate="print"/>
        <a:stretch>
          <a:fillRect/>
        </a:stretch>
      </xdr:blipFill>
      <xdr:spPr>
        <a:xfrm>
          <a:off x="4725035" y="43513375"/>
          <a:ext cx="24130" cy="168910"/>
        </a:xfrm>
        <a:prstGeom prst="rect">
          <a:avLst/>
        </a:prstGeom>
        <a:noFill/>
        <a:ln w="9525">
          <a:noFill/>
        </a:ln>
      </xdr:spPr>
    </xdr:pic>
    <xdr:clientData/>
  </xdr:twoCellAnchor>
  <xdr:twoCellAnchor editAs="oneCell">
    <xdr:from>
      <xdr:col>7</xdr:col>
      <xdr:colOff>534035</xdr:colOff>
      <xdr:row>28</xdr:row>
      <xdr:rowOff>0</xdr:rowOff>
    </xdr:from>
    <xdr:to>
      <xdr:col>7</xdr:col>
      <xdr:colOff>558165</xdr:colOff>
      <xdr:row>28</xdr:row>
      <xdr:rowOff>168910</xdr:rowOff>
    </xdr:to>
    <xdr:pic>
      <xdr:nvPicPr>
        <xdr:cNvPr id="118" name="Picture 59" descr="clip_image366276"/>
        <xdr:cNvPicPr>
          <a:picLocks noChangeAspect="1"/>
        </xdr:cNvPicPr>
      </xdr:nvPicPr>
      <xdr:blipFill>
        <a:blip r:embed="rId1" cstate="print"/>
        <a:stretch>
          <a:fillRect/>
        </a:stretch>
      </xdr:blipFill>
      <xdr:spPr>
        <a:xfrm>
          <a:off x="4758690" y="43513375"/>
          <a:ext cx="24130" cy="168910"/>
        </a:xfrm>
        <a:prstGeom prst="rect">
          <a:avLst/>
        </a:prstGeom>
        <a:noFill/>
        <a:ln w="9525">
          <a:noFill/>
        </a:ln>
      </xdr:spPr>
    </xdr:pic>
    <xdr:clientData/>
  </xdr:twoCellAnchor>
  <xdr:twoCellAnchor editAs="oneCell">
    <xdr:from>
      <xdr:col>7</xdr:col>
      <xdr:colOff>574675</xdr:colOff>
      <xdr:row>28</xdr:row>
      <xdr:rowOff>0</xdr:rowOff>
    </xdr:from>
    <xdr:to>
      <xdr:col>7</xdr:col>
      <xdr:colOff>617220</xdr:colOff>
      <xdr:row>28</xdr:row>
      <xdr:rowOff>168910</xdr:rowOff>
    </xdr:to>
    <xdr:pic>
      <xdr:nvPicPr>
        <xdr:cNvPr id="119" name="Picture 60" descr="clip_image366277"/>
        <xdr:cNvPicPr>
          <a:picLocks noChangeAspect="1"/>
        </xdr:cNvPicPr>
      </xdr:nvPicPr>
      <xdr:blipFill>
        <a:blip r:embed="rId1" cstate="print"/>
        <a:stretch>
          <a:fillRect/>
        </a:stretch>
      </xdr:blipFill>
      <xdr:spPr>
        <a:xfrm>
          <a:off x="4799330" y="43513375"/>
          <a:ext cx="42545" cy="168910"/>
        </a:xfrm>
        <a:prstGeom prst="rect">
          <a:avLst/>
        </a:prstGeom>
        <a:noFill/>
        <a:ln w="9525">
          <a:noFill/>
        </a:ln>
      </xdr:spPr>
    </xdr:pic>
    <xdr:clientData/>
  </xdr:twoCellAnchor>
  <xdr:twoCellAnchor editAs="oneCell">
    <xdr:from>
      <xdr:col>7</xdr:col>
      <xdr:colOff>608330</xdr:colOff>
      <xdr:row>28</xdr:row>
      <xdr:rowOff>0</xdr:rowOff>
    </xdr:from>
    <xdr:to>
      <xdr:col>7</xdr:col>
      <xdr:colOff>635635</xdr:colOff>
      <xdr:row>28</xdr:row>
      <xdr:rowOff>168910</xdr:rowOff>
    </xdr:to>
    <xdr:pic>
      <xdr:nvPicPr>
        <xdr:cNvPr id="120" name="Picture 61" descr="clip_image366278"/>
        <xdr:cNvPicPr>
          <a:picLocks noChangeAspect="1"/>
        </xdr:cNvPicPr>
      </xdr:nvPicPr>
      <xdr:blipFill>
        <a:blip r:embed="rId1" cstate="print"/>
        <a:stretch>
          <a:fillRect/>
        </a:stretch>
      </xdr:blipFill>
      <xdr:spPr>
        <a:xfrm>
          <a:off x="4832985" y="43513375"/>
          <a:ext cx="27305" cy="168910"/>
        </a:xfrm>
        <a:prstGeom prst="rect">
          <a:avLst/>
        </a:prstGeom>
        <a:noFill/>
        <a:ln w="9525">
          <a:noFill/>
        </a:ln>
      </xdr:spPr>
    </xdr:pic>
    <xdr:clientData/>
  </xdr:twoCellAnchor>
  <xdr:twoCellAnchor editAs="oneCell">
    <xdr:from>
      <xdr:col>7</xdr:col>
      <xdr:colOff>617855</xdr:colOff>
      <xdr:row>28</xdr:row>
      <xdr:rowOff>0</xdr:rowOff>
    </xdr:from>
    <xdr:to>
      <xdr:col>7</xdr:col>
      <xdr:colOff>641985</xdr:colOff>
      <xdr:row>28</xdr:row>
      <xdr:rowOff>168910</xdr:rowOff>
    </xdr:to>
    <xdr:pic>
      <xdr:nvPicPr>
        <xdr:cNvPr id="121" name="Picture 62" descr="clip_image366279"/>
        <xdr:cNvPicPr>
          <a:picLocks noChangeAspect="1"/>
        </xdr:cNvPicPr>
      </xdr:nvPicPr>
      <xdr:blipFill>
        <a:blip r:embed="rId1" cstate="print"/>
        <a:stretch>
          <a:fillRect/>
        </a:stretch>
      </xdr:blipFill>
      <xdr:spPr>
        <a:xfrm>
          <a:off x="4842510" y="43513375"/>
          <a:ext cx="24130" cy="168910"/>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168910</xdr:rowOff>
    </xdr:to>
    <xdr:pic>
      <xdr:nvPicPr>
        <xdr:cNvPr id="122" name="Picture 63" descr="clip_image366280"/>
        <xdr:cNvPicPr>
          <a:picLocks noChangeAspect="1"/>
        </xdr:cNvPicPr>
      </xdr:nvPicPr>
      <xdr:blipFill>
        <a:blip r:embed="rId1" cstate="print"/>
        <a:stretch>
          <a:fillRect/>
        </a:stretch>
      </xdr:blipFill>
      <xdr:spPr>
        <a:xfrm>
          <a:off x="4842510" y="43513375"/>
          <a:ext cx="8890" cy="168910"/>
        </a:xfrm>
        <a:prstGeom prst="rect">
          <a:avLst/>
        </a:prstGeom>
        <a:noFill/>
        <a:ln w="9525">
          <a:noFill/>
        </a:ln>
      </xdr:spPr>
    </xdr:pic>
    <xdr:clientData/>
  </xdr:twoCellAnchor>
  <xdr:twoCellAnchor editAs="oneCell">
    <xdr:from>
      <xdr:col>7</xdr:col>
      <xdr:colOff>179070</xdr:colOff>
      <xdr:row>28</xdr:row>
      <xdr:rowOff>0</xdr:rowOff>
    </xdr:from>
    <xdr:to>
      <xdr:col>7</xdr:col>
      <xdr:colOff>203200</xdr:colOff>
      <xdr:row>28</xdr:row>
      <xdr:rowOff>168910</xdr:rowOff>
    </xdr:to>
    <xdr:pic>
      <xdr:nvPicPr>
        <xdr:cNvPr id="123" name="Picture 72" descr="clip_image366289"/>
        <xdr:cNvPicPr>
          <a:picLocks noChangeAspect="1"/>
        </xdr:cNvPicPr>
      </xdr:nvPicPr>
      <xdr:blipFill>
        <a:blip r:embed="rId1" cstate="print"/>
        <a:stretch>
          <a:fillRect/>
        </a:stretch>
      </xdr:blipFill>
      <xdr:spPr>
        <a:xfrm>
          <a:off x="4403725" y="43513375"/>
          <a:ext cx="24130" cy="168910"/>
        </a:xfrm>
        <a:prstGeom prst="rect">
          <a:avLst/>
        </a:prstGeom>
        <a:noFill/>
        <a:ln w="9525">
          <a:noFill/>
        </a:ln>
      </xdr:spPr>
    </xdr:pic>
    <xdr:clientData/>
  </xdr:twoCellAnchor>
  <xdr:twoCellAnchor editAs="oneCell">
    <xdr:from>
      <xdr:col>15</xdr:col>
      <xdr:colOff>0</xdr:colOff>
      <xdr:row>28</xdr:row>
      <xdr:rowOff>0</xdr:rowOff>
    </xdr:from>
    <xdr:to>
      <xdr:col>15</xdr:col>
      <xdr:colOff>42545</xdr:colOff>
      <xdr:row>28</xdr:row>
      <xdr:rowOff>168910</xdr:rowOff>
    </xdr:to>
    <xdr:pic>
      <xdr:nvPicPr>
        <xdr:cNvPr id="124" name="Picture 45" descr="clip_image366262"/>
        <xdr:cNvPicPr>
          <a:picLocks noChangeAspect="1"/>
        </xdr:cNvPicPr>
      </xdr:nvPicPr>
      <xdr:blipFill>
        <a:blip r:embed="rId1" cstate="print"/>
        <a:stretch>
          <a:fillRect/>
        </a:stretch>
      </xdr:blipFill>
      <xdr:spPr>
        <a:xfrm>
          <a:off x="9234170" y="43513375"/>
          <a:ext cx="42545" cy="168910"/>
        </a:xfrm>
        <a:prstGeom prst="rect">
          <a:avLst/>
        </a:prstGeom>
        <a:noFill/>
        <a:ln w="9525">
          <a:noFill/>
        </a:ln>
      </xdr:spPr>
    </xdr:pic>
    <xdr:clientData/>
  </xdr:twoCellAnchor>
  <xdr:twoCellAnchor editAs="oneCell">
    <xdr:from>
      <xdr:col>15</xdr:col>
      <xdr:colOff>43180</xdr:colOff>
      <xdr:row>28</xdr:row>
      <xdr:rowOff>0</xdr:rowOff>
    </xdr:from>
    <xdr:to>
      <xdr:col>15</xdr:col>
      <xdr:colOff>67310</xdr:colOff>
      <xdr:row>28</xdr:row>
      <xdr:rowOff>168910</xdr:rowOff>
    </xdr:to>
    <xdr:pic>
      <xdr:nvPicPr>
        <xdr:cNvPr id="125" name="Picture 46" descr="clip_image366263"/>
        <xdr:cNvPicPr>
          <a:picLocks noChangeAspect="1"/>
        </xdr:cNvPicPr>
      </xdr:nvPicPr>
      <xdr:blipFill>
        <a:blip r:embed="rId1" cstate="print"/>
        <a:stretch>
          <a:fillRect/>
        </a:stretch>
      </xdr:blipFill>
      <xdr:spPr>
        <a:xfrm>
          <a:off x="9277350" y="43513375"/>
          <a:ext cx="24130" cy="168910"/>
        </a:xfrm>
        <a:prstGeom prst="rect">
          <a:avLst/>
        </a:prstGeom>
        <a:noFill/>
        <a:ln w="9525">
          <a:noFill/>
        </a:ln>
      </xdr:spPr>
    </xdr:pic>
    <xdr:clientData/>
  </xdr:twoCellAnchor>
  <xdr:twoCellAnchor editAs="oneCell">
    <xdr:from>
      <xdr:col>15</xdr:col>
      <xdr:colOff>77470</xdr:colOff>
      <xdr:row>28</xdr:row>
      <xdr:rowOff>0</xdr:rowOff>
    </xdr:from>
    <xdr:to>
      <xdr:col>15</xdr:col>
      <xdr:colOff>100965</xdr:colOff>
      <xdr:row>28</xdr:row>
      <xdr:rowOff>168910</xdr:rowOff>
    </xdr:to>
    <xdr:pic>
      <xdr:nvPicPr>
        <xdr:cNvPr id="126" name="Picture 47" descr="clip_image366264"/>
        <xdr:cNvPicPr>
          <a:picLocks noChangeAspect="1"/>
        </xdr:cNvPicPr>
      </xdr:nvPicPr>
      <xdr:blipFill>
        <a:blip r:embed="rId1" cstate="print"/>
        <a:stretch>
          <a:fillRect/>
        </a:stretch>
      </xdr:blipFill>
      <xdr:spPr>
        <a:xfrm>
          <a:off x="9311640" y="43513375"/>
          <a:ext cx="23495" cy="168910"/>
        </a:xfrm>
        <a:prstGeom prst="rect">
          <a:avLst/>
        </a:prstGeom>
        <a:noFill/>
        <a:ln w="9525">
          <a:noFill/>
        </a:ln>
      </xdr:spPr>
    </xdr:pic>
    <xdr:clientData/>
  </xdr:twoCellAnchor>
  <xdr:twoCellAnchor editAs="oneCell">
    <xdr:from>
      <xdr:col>15</xdr:col>
      <xdr:colOff>117475</xdr:colOff>
      <xdr:row>28</xdr:row>
      <xdr:rowOff>0</xdr:rowOff>
    </xdr:from>
    <xdr:to>
      <xdr:col>15</xdr:col>
      <xdr:colOff>144780</xdr:colOff>
      <xdr:row>28</xdr:row>
      <xdr:rowOff>168910</xdr:rowOff>
    </xdr:to>
    <xdr:pic>
      <xdr:nvPicPr>
        <xdr:cNvPr id="127" name="Picture 48" descr="clip_image366265"/>
        <xdr:cNvPicPr>
          <a:picLocks noChangeAspect="1"/>
        </xdr:cNvPicPr>
      </xdr:nvPicPr>
      <xdr:blipFill>
        <a:blip r:embed="rId1" cstate="print"/>
        <a:stretch>
          <a:fillRect/>
        </a:stretch>
      </xdr:blipFill>
      <xdr:spPr>
        <a:xfrm>
          <a:off x="9351645" y="43513375"/>
          <a:ext cx="27305" cy="168910"/>
        </a:xfrm>
        <a:prstGeom prst="rect">
          <a:avLst/>
        </a:prstGeom>
        <a:noFill/>
        <a:ln w="9525">
          <a:noFill/>
        </a:ln>
      </xdr:spPr>
    </xdr:pic>
    <xdr:clientData/>
  </xdr:twoCellAnchor>
  <xdr:twoCellAnchor editAs="oneCell">
    <xdr:from>
      <xdr:col>15</xdr:col>
      <xdr:colOff>151130</xdr:colOff>
      <xdr:row>28</xdr:row>
      <xdr:rowOff>0</xdr:rowOff>
    </xdr:from>
    <xdr:to>
      <xdr:col>15</xdr:col>
      <xdr:colOff>178435</xdr:colOff>
      <xdr:row>28</xdr:row>
      <xdr:rowOff>168910</xdr:rowOff>
    </xdr:to>
    <xdr:pic>
      <xdr:nvPicPr>
        <xdr:cNvPr id="128" name="Picture 49" descr="clip_image366266"/>
        <xdr:cNvPicPr>
          <a:picLocks noChangeAspect="1"/>
        </xdr:cNvPicPr>
      </xdr:nvPicPr>
      <xdr:blipFill>
        <a:blip r:embed="rId1" cstate="print"/>
        <a:stretch>
          <a:fillRect/>
        </a:stretch>
      </xdr:blipFill>
      <xdr:spPr>
        <a:xfrm>
          <a:off x="9385300" y="43513375"/>
          <a:ext cx="27305" cy="168910"/>
        </a:xfrm>
        <a:prstGeom prst="rect">
          <a:avLst/>
        </a:prstGeom>
        <a:noFill/>
        <a:ln w="9525">
          <a:noFill/>
        </a:ln>
      </xdr:spPr>
    </xdr:pic>
    <xdr:clientData/>
  </xdr:twoCellAnchor>
  <xdr:twoCellAnchor editAs="oneCell">
    <xdr:from>
      <xdr:col>15</xdr:col>
      <xdr:colOff>194310</xdr:colOff>
      <xdr:row>28</xdr:row>
      <xdr:rowOff>0</xdr:rowOff>
    </xdr:from>
    <xdr:to>
      <xdr:col>15</xdr:col>
      <xdr:colOff>236855</xdr:colOff>
      <xdr:row>28</xdr:row>
      <xdr:rowOff>168910</xdr:rowOff>
    </xdr:to>
    <xdr:pic>
      <xdr:nvPicPr>
        <xdr:cNvPr id="129" name="Picture 50" descr="clip_image366267"/>
        <xdr:cNvPicPr>
          <a:picLocks noChangeAspect="1"/>
        </xdr:cNvPicPr>
      </xdr:nvPicPr>
      <xdr:blipFill>
        <a:blip r:embed="rId1" cstate="print"/>
        <a:stretch>
          <a:fillRect/>
        </a:stretch>
      </xdr:blipFill>
      <xdr:spPr>
        <a:xfrm>
          <a:off x="9428480" y="43513375"/>
          <a:ext cx="42545" cy="168910"/>
        </a:xfrm>
        <a:prstGeom prst="rect">
          <a:avLst/>
        </a:prstGeom>
        <a:noFill/>
        <a:ln w="9525">
          <a:noFill/>
        </a:ln>
      </xdr:spPr>
    </xdr:pic>
    <xdr:clientData/>
  </xdr:twoCellAnchor>
  <xdr:twoCellAnchor editAs="oneCell">
    <xdr:from>
      <xdr:col>15</xdr:col>
      <xdr:colOff>228600</xdr:colOff>
      <xdr:row>28</xdr:row>
      <xdr:rowOff>0</xdr:rowOff>
    </xdr:from>
    <xdr:to>
      <xdr:col>15</xdr:col>
      <xdr:colOff>252730</xdr:colOff>
      <xdr:row>28</xdr:row>
      <xdr:rowOff>168910</xdr:rowOff>
    </xdr:to>
    <xdr:pic>
      <xdr:nvPicPr>
        <xdr:cNvPr id="130" name="Picture 51" descr="clip_image366268"/>
        <xdr:cNvPicPr>
          <a:picLocks noChangeAspect="1"/>
        </xdr:cNvPicPr>
      </xdr:nvPicPr>
      <xdr:blipFill>
        <a:blip r:embed="rId1" cstate="print"/>
        <a:stretch>
          <a:fillRect/>
        </a:stretch>
      </xdr:blipFill>
      <xdr:spPr>
        <a:xfrm>
          <a:off x="9462770" y="43513375"/>
          <a:ext cx="24130" cy="168910"/>
        </a:xfrm>
        <a:prstGeom prst="rect">
          <a:avLst/>
        </a:prstGeom>
        <a:noFill/>
        <a:ln w="9525">
          <a:noFill/>
        </a:ln>
      </xdr:spPr>
    </xdr:pic>
    <xdr:clientData/>
  </xdr:twoCellAnchor>
  <xdr:twoCellAnchor editAs="oneCell">
    <xdr:from>
      <xdr:col>15</xdr:col>
      <xdr:colOff>271780</xdr:colOff>
      <xdr:row>28</xdr:row>
      <xdr:rowOff>0</xdr:rowOff>
    </xdr:from>
    <xdr:to>
      <xdr:col>15</xdr:col>
      <xdr:colOff>295910</xdr:colOff>
      <xdr:row>28</xdr:row>
      <xdr:rowOff>168910</xdr:rowOff>
    </xdr:to>
    <xdr:pic>
      <xdr:nvPicPr>
        <xdr:cNvPr id="131" name="Picture 52" descr="clip_image366269"/>
        <xdr:cNvPicPr>
          <a:picLocks noChangeAspect="1"/>
        </xdr:cNvPicPr>
      </xdr:nvPicPr>
      <xdr:blipFill>
        <a:blip r:embed="rId1" cstate="print"/>
        <a:stretch>
          <a:fillRect/>
        </a:stretch>
      </xdr:blipFill>
      <xdr:spPr>
        <a:xfrm>
          <a:off x="9505950" y="43513375"/>
          <a:ext cx="24130" cy="168910"/>
        </a:xfrm>
        <a:prstGeom prst="rect">
          <a:avLst/>
        </a:prstGeom>
        <a:noFill/>
        <a:ln w="9525">
          <a:noFill/>
        </a:ln>
      </xdr:spPr>
    </xdr:pic>
    <xdr:clientData/>
  </xdr:twoCellAnchor>
  <xdr:twoCellAnchor editAs="oneCell">
    <xdr:from>
      <xdr:col>15</xdr:col>
      <xdr:colOff>305435</xdr:colOff>
      <xdr:row>28</xdr:row>
      <xdr:rowOff>0</xdr:rowOff>
    </xdr:from>
    <xdr:to>
      <xdr:col>15</xdr:col>
      <xdr:colOff>329565</xdr:colOff>
      <xdr:row>28</xdr:row>
      <xdr:rowOff>168910</xdr:rowOff>
    </xdr:to>
    <xdr:pic>
      <xdr:nvPicPr>
        <xdr:cNvPr id="132" name="Picture 53" descr="clip_image366270"/>
        <xdr:cNvPicPr>
          <a:picLocks noChangeAspect="1"/>
        </xdr:cNvPicPr>
      </xdr:nvPicPr>
      <xdr:blipFill>
        <a:blip r:embed="rId1" cstate="print"/>
        <a:stretch>
          <a:fillRect/>
        </a:stretch>
      </xdr:blipFill>
      <xdr:spPr>
        <a:xfrm>
          <a:off x="9539605" y="43513375"/>
          <a:ext cx="24130" cy="168910"/>
        </a:xfrm>
        <a:prstGeom prst="rect">
          <a:avLst/>
        </a:prstGeom>
        <a:noFill/>
        <a:ln w="9525">
          <a:noFill/>
        </a:ln>
      </xdr:spPr>
    </xdr:pic>
    <xdr:clientData/>
  </xdr:twoCellAnchor>
  <xdr:twoCellAnchor editAs="oneCell">
    <xdr:from>
      <xdr:col>15</xdr:col>
      <xdr:colOff>346075</xdr:colOff>
      <xdr:row>28</xdr:row>
      <xdr:rowOff>0</xdr:rowOff>
    </xdr:from>
    <xdr:to>
      <xdr:col>15</xdr:col>
      <xdr:colOff>359410</xdr:colOff>
      <xdr:row>28</xdr:row>
      <xdr:rowOff>168910</xdr:rowOff>
    </xdr:to>
    <xdr:pic>
      <xdr:nvPicPr>
        <xdr:cNvPr id="133" name="Picture 54" descr="clip_image366271"/>
        <xdr:cNvPicPr>
          <a:picLocks noChangeAspect="1"/>
        </xdr:cNvPicPr>
      </xdr:nvPicPr>
      <xdr:blipFill>
        <a:blip r:embed="rId1" cstate="print"/>
        <a:stretch>
          <a:fillRect/>
        </a:stretch>
      </xdr:blipFill>
      <xdr:spPr>
        <a:xfrm>
          <a:off x="9580245" y="43513375"/>
          <a:ext cx="133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22225</xdr:colOff>
      <xdr:row>28</xdr:row>
      <xdr:rowOff>168910</xdr:rowOff>
    </xdr:to>
    <xdr:pic>
      <xdr:nvPicPr>
        <xdr:cNvPr id="134" name="Picture 55" descr="clip_image366272"/>
        <xdr:cNvPicPr>
          <a:picLocks noChangeAspect="1"/>
        </xdr:cNvPicPr>
      </xdr:nvPicPr>
      <xdr:blipFill>
        <a:blip r:embed="rId1" cstate="print"/>
        <a:stretch>
          <a:fillRect/>
        </a:stretch>
      </xdr:blipFill>
      <xdr:spPr>
        <a:xfrm>
          <a:off x="9594215" y="43513375"/>
          <a:ext cx="6223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24130</xdr:colOff>
      <xdr:row>28</xdr:row>
      <xdr:rowOff>168910</xdr:rowOff>
    </xdr:to>
    <xdr:pic>
      <xdr:nvPicPr>
        <xdr:cNvPr id="135" name="Picture 56" descr="clip_image366273"/>
        <xdr:cNvPicPr>
          <a:picLocks noChangeAspect="1"/>
        </xdr:cNvPicPr>
      </xdr:nvPicPr>
      <xdr:blipFill>
        <a:blip r:embed="rId1" cstate="print"/>
        <a:stretch>
          <a:fillRect/>
        </a:stretch>
      </xdr:blipFill>
      <xdr:spPr>
        <a:xfrm>
          <a:off x="9594215" y="43513375"/>
          <a:ext cx="641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42545</xdr:colOff>
      <xdr:row>28</xdr:row>
      <xdr:rowOff>168910</xdr:rowOff>
    </xdr:to>
    <xdr:pic>
      <xdr:nvPicPr>
        <xdr:cNvPr id="136" name="Picture 60" descr="clip_image366277"/>
        <xdr:cNvPicPr>
          <a:picLocks noChangeAspect="1"/>
        </xdr:cNvPicPr>
      </xdr:nvPicPr>
      <xdr:blipFill>
        <a:blip r:embed="rId1" cstate="print"/>
        <a:stretch>
          <a:fillRect/>
        </a:stretch>
      </xdr:blipFill>
      <xdr:spPr>
        <a:xfrm>
          <a:off x="9594215" y="43513375"/>
          <a:ext cx="8255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27305</xdr:colOff>
      <xdr:row>28</xdr:row>
      <xdr:rowOff>168910</xdr:rowOff>
    </xdr:to>
    <xdr:pic>
      <xdr:nvPicPr>
        <xdr:cNvPr id="137" name="Picture 61" descr="clip_image366278"/>
        <xdr:cNvPicPr>
          <a:picLocks noChangeAspect="1"/>
        </xdr:cNvPicPr>
      </xdr:nvPicPr>
      <xdr:blipFill>
        <a:blip r:embed="rId1" cstate="print"/>
        <a:stretch>
          <a:fillRect/>
        </a:stretch>
      </xdr:blipFill>
      <xdr:spPr>
        <a:xfrm>
          <a:off x="9594215" y="43513375"/>
          <a:ext cx="6731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168910</xdr:rowOff>
    </xdr:to>
    <xdr:pic>
      <xdr:nvPicPr>
        <xdr:cNvPr id="138" name="Picture 63" descr="clip_image366280"/>
        <xdr:cNvPicPr>
          <a:picLocks noChangeAspect="1"/>
        </xdr:cNvPicPr>
      </xdr:nvPicPr>
      <xdr:blipFill>
        <a:blip r:embed="rId1" cstate="print"/>
        <a:stretch>
          <a:fillRect/>
        </a:stretch>
      </xdr:blipFill>
      <xdr:spPr>
        <a:xfrm>
          <a:off x="9594215" y="43513375"/>
          <a:ext cx="48895" cy="168910"/>
        </a:xfrm>
        <a:prstGeom prst="rect">
          <a:avLst/>
        </a:prstGeom>
        <a:noFill/>
        <a:ln w="9525">
          <a:noFill/>
        </a:ln>
      </xdr:spPr>
    </xdr:pic>
    <xdr:clientData/>
  </xdr:twoCellAnchor>
  <xdr:twoCellAnchor editAs="oneCell">
    <xdr:from>
      <xdr:col>15</xdr:col>
      <xdr:colOff>179070</xdr:colOff>
      <xdr:row>28</xdr:row>
      <xdr:rowOff>0</xdr:rowOff>
    </xdr:from>
    <xdr:to>
      <xdr:col>15</xdr:col>
      <xdr:colOff>203200</xdr:colOff>
      <xdr:row>28</xdr:row>
      <xdr:rowOff>168910</xdr:rowOff>
    </xdr:to>
    <xdr:pic>
      <xdr:nvPicPr>
        <xdr:cNvPr id="139" name="Picture 72" descr="clip_image366289"/>
        <xdr:cNvPicPr>
          <a:picLocks noChangeAspect="1"/>
        </xdr:cNvPicPr>
      </xdr:nvPicPr>
      <xdr:blipFill>
        <a:blip r:embed="rId1" cstate="print"/>
        <a:stretch>
          <a:fillRect/>
        </a:stretch>
      </xdr:blipFill>
      <xdr:spPr>
        <a:xfrm>
          <a:off x="9413240" y="43513375"/>
          <a:ext cx="24130" cy="168910"/>
        </a:xfrm>
        <a:prstGeom prst="rect">
          <a:avLst/>
        </a:prstGeom>
        <a:noFill/>
        <a:ln w="9525">
          <a:noFill/>
        </a:ln>
      </xdr:spPr>
    </xdr:pic>
    <xdr:clientData/>
  </xdr:twoCellAnchor>
  <xdr:twoCellAnchor editAs="oneCell">
    <xdr:from>
      <xdr:col>16</xdr:col>
      <xdr:colOff>43180</xdr:colOff>
      <xdr:row>28</xdr:row>
      <xdr:rowOff>0</xdr:rowOff>
    </xdr:from>
    <xdr:to>
      <xdr:col>16</xdr:col>
      <xdr:colOff>67310</xdr:colOff>
      <xdr:row>28</xdr:row>
      <xdr:rowOff>168910</xdr:rowOff>
    </xdr:to>
    <xdr:pic>
      <xdr:nvPicPr>
        <xdr:cNvPr id="140" name="Picture 46" descr="clip_image366263"/>
        <xdr:cNvPicPr>
          <a:picLocks noChangeAspect="1"/>
        </xdr:cNvPicPr>
      </xdr:nvPicPr>
      <xdr:blipFill>
        <a:blip r:embed="rId1" cstate="print"/>
        <a:stretch>
          <a:fillRect/>
        </a:stretch>
      </xdr:blipFill>
      <xdr:spPr>
        <a:xfrm>
          <a:off x="9677400" y="43513375"/>
          <a:ext cx="24130" cy="168910"/>
        </a:xfrm>
        <a:prstGeom prst="rect">
          <a:avLst/>
        </a:prstGeom>
        <a:noFill/>
        <a:ln w="9525">
          <a:noFill/>
        </a:ln>
      </xdr:spPr>
    </xdr:pic>
    <xdr:clientData/>
  </xdr:twoCellAnchor>
  <xdr:twoCellAnchor editAs="oneCell">
    <xdr:from>
      <xdr:col>16</xdr:col>
      <xdr:colOff>77470</xdr:colOff>
      <xdr:row>28</xdr:row>
      <xdr:rowOff>0</xdr:rowOff>
    </xdr:from>
    <xdr:to>
      <xdr:col>16</xdr:col>
      <xdr:colOff>100965</xdr:colOff>
      <xdr:row>28</xdr:row>
      <xdr:rowOff>168910</xdr:rowOff>
    </xdr:to>
    <xdr:pic>
      <xdr:nvPicPr>
        <xdr:cNvPr id="141" name="Picture 47" descr="clip_image366264"/>
        <xdr:cNvPicPr>
          <a:picLocks noChangeAspect="1"/>
        </xdr:cNvPicPr>
      </xdr:nvPicPr>
      <xdr:blipFill>
        <a:blip r:embed="rId1" cstate="print"/>
        <a:stretch>
          <a:fillRect/>
        </a:stretch>
      </xdr:blipFill>
      <xdr:spPr>
        <a:xfrm>
          <a:off x="9711690" y="43513375"/>
          <a:ext cx="23495" cy="168910"/>
        </a:xfrm>
        <a:prstGeom prst="rect">
          <a:avLst/>
        </a:prstGeom>
        <a:noFill/>
        <a:ln w="9525">
          <a:noFill/>
        </a:ln>
      </xdr:spPr>
    </xdr:pic>
    <xdr:clientData/>
  </xdr:twoCellAnchor>
  <xdr:twoCellAnchor editAs="oneCell">
    <xdr:from>
      <xdr:col>16</xdr:col>
      <xdr:colOff>117475</xdr:colOff>
      <xdr:row>28</xdr:row>
      <xdr:rowOff>0</xdr:rowOff>
    </xdr:from>
    <xdr:to>
      <xdr:col>16</xdr:col>
      <xdr:colOff>144780</xdr:colOff>
      <xdr:row>28</xdr:row>
      <xdr:rowOff>168910</xdr:rowOff>
    </xdr:to>
    <xdr:pic>
      <xdr:nvPicPr>
        <xdr:cNvPr id="142" name="Picture 48" descr="clip_image366265"/>
        <xdr:cNvPicPr>
          <a:picLocks noChangeAspect="1"/>
        </xdr:cNvPicPr>
      </xdr:nvPicPr>
      <xdr:blipFill>
        <a:blip r:embed="rId1" cstate="print"/>
        <a:stretch>
          <a:fillRect/>
        </a:stretch>
      </xdr:blipFill>
      <xdr:spPr>
        <a:xfrm>
          <a:off x="9751695" y="43513375"/>
          <a:ext cx="27305" cy="168910"/>
        </a:xfrm>
        <a:prstGeom prst="rect">
          <a:avLst/>
        </a:prstGeom>
        <a:noFill/>
        <a:ln w="9525">
          <a:noFill/>
        </a:ln>
      </xdr:spPr>
    </xdr:pic>
    <xdr:clientData/>
  </xdr:twoCellAnchor>
  <xdr:twoCellAnchor editAs="oneCell">
    <xdr:from>
      <xdr:col>16</xdr:col>
      <xdr:colOff>151130</xdr:colOff>
      <xdr:row>28</xdr:row>
      <xdr:rowOff>0</xdr:rowOff>
    </xdr:from>
    <xdr:to>
      <xdr:col>16</xdr:col>
      <xdr:colOff>178435</xdr:colOff>
      <xdr:row>28</xdr:row>
      <xdr:rowOff>168910</xdr:rowOff>
    </xdr:to>
    <xdr:pic>
      <xdr:nvPicPr>
        <xdr:cNvPr id="143" name="Picture 49" descr="clip_image366266"/>
        <xdr:cNvPicPr>
          <a:picLocks noChangeAspect="1"/>
        </xdr:cNvPicPr>
      </xdr:nvPicPr>
      <xdr:blipFill>
        <a:blip r:embed="rId1" cstate="print"/>
        <a:stretch>
          <a:fillRect/>
        </a:stretch>
      </xdr:blipFill>
      <xdr:spPr>
        <a:xfrm>
          <a:off x="9785350" y="43513375"/>
          <a:ext cx="27305" cy="168910"/>
        </a:xfrm>
        <a:prstGeom prst="rect">
          <a:avLst/>
        </a:prstGeom>
        <a:noFill/>
        <a:ln w="9525">
          <a:noFill/>
        </a:ln>
      </xdr:spPr>
    </xdr:pic>
    <xdr:clientData/>
  </xdr:twoCellAnchor>
  <xdr:twoCellAnchor editAs="oneCell">
    <xdr:from>
      <xdr:col>16</xdr:col>
      <xdr:colOff>194310</xdr:colOff>
      <xdr:row>28</xdr:row>
      <xdr:rowOff>0</xdr:rowOff>
    </xdr:from>
    <xdr:to>
      <xdr:col>16</xdr:col>
      <xdr:colOff>236855</xdr:colOff>
      <xdr:row>28</xdr:row>
      <xdr:rowOff>168910</xdr:rowOff>
    </xdr:to>
    <xdr:pic>
      <xdr:nvPicPr>
        <xdr:cNvPr id="144" name="Picture 50" descr="clip_image366267"/>
        <xdr:cNvPicPr>
          <a:picLocks noChangeAspect="1"/>
        </xdr:cNvPicPr>
      </xdr:nvPicPr>
      <xdr:blipFill>
        <a:blip r:embed="rId1" cstate="print"/>
        <a:stretch>
          <a:fillRect/>
        </a:stretch>
      </xdr:blipFill>
      <xdr:spPr>
        <a:xfrm>
          <a:off x="9828530" y="43513375"/>
          <a:ext cx="42545" cy="168910"/>
        </a:xfrm>
        <a:prstGeom prst="rect">
          <a:avLst/>
        </a:prstGeom>
        <a:noFill/>
        <a:ln w="9525">
          <a:noFill/>
        </a:ln>
      </xdr:spPr>
    </xdr:pic>
    <xdr:clientData/>
  </xdr:twoCellAnchor>
  <xdr:twoCellAnchor editAs="oneCell">
    <xdr:from>
      <xdr:col>16</xdr:col>
      <xdr:colOff>228600</xdr:colOff>
      <xdr:row>28</xdr:row>
      <xdr:rowOff>0</xdr:rowOff>
    </xdr:from>
    <xdr:to>
      <xdr:col>16</xdr:col>
      <xdr:colOff>252730</xdr:colOff>
      <xdr:row>28</xdr:row>
      <xdr:rowOff>168910</xdr:rowOff>
    </xdr:to>
    <xdr:pic>
      <xdr:nvPicPr>
        <xdr:cNvPr id="145" name="Picture 51" descr="clip_image366268"/>
        <xdr:cNvPicPr>
          <a:picLocks noChangeAspect="1"/>
        </xdr:cNvPicPr>
      </xdr:nvPicPr>
      <xdr:blipFill>
        <a:blip r:embed="rId1" cstate="print"/>
        <a:stretch>
          <a:fillRect/>
        </a:stretch>
      </xdr:blipFill>
      <xdr:spPr>
        <a:xfrm>
          <a:off x="9862820" y="43513375"/>
          <a:ext cx="24130" cy="168910"/>
        </a:xfrm>
        <a:prstGeom prst="rect">
          <a:avLst/>
        </a:prstGeom>
        <a:noFill/>
        <a:ln w="9525">
          <a:noFill/>
        </a:ln>
      </xdr:spPr>
    </xdr:pic>
    <xdr:clientData/>
  </xdr:twoCellAnchor>
  <xdr:twoCellAnchor editAs="oneCell">
    <xdr:from>
      <xdr:col>16</xdr:col>
      <xdr:colOff>271780</xdr:colOff>
      <xdr:row>28</xdr:row>
      <xdr:rowOff>0</xdr:rowOff>
    </xdr:from>
    <xdr:to>
      <xdr:col>16</xdr:col>
      <xdr:colOff>295910</xdr:colOff>
      <xdr:row>28</xdr:row>
      <xdr:rowOff>168910</xdr:rowOff>
    </xdr:to>
    <xdr:pic>
      <xdr:nvPicPr>
        <xdr:cNvPr id="146" name="Picture 52" descr="clip_image366269"/>
        <xdr:cNvPicPr>
          <a:picLocks noChangeAspect="1"/>
        </xdr:cNvPicPr>
      </xdr:nvPicPr>
      <xdr:blipFill>
        <a:blip r:embed="rId1" cstate="print"/>
        <a:stretch>
          <a:fillRect/>
        </a:stretch>
      </xdr:blipFill>
      <xdr:spPr>
        <a:xfrm>
          <a:off x="9906000" y="43513375"/>
          <a:ext cx="24130" cy="168910"/>
        </a:xfrm>
        <a:prstGeom prst="rect">
          <a:avLst/>
        </a:prstGeom>
        <a:noFill/>
        <a:ln w="9525">
          <a:noFill/>
        </a:ln>
      </xdr:spPr>
    </xdr:pic>
    <xdr:clientData/>
  </xdr:twoCellAnchor>
  <xdr:twoCellAnchor editAs="oneCell">
    <xdr:from>
      <xdr:col>16</xdr:col>
      <xdr:colOff>305435</xdr:colOff>
      <xdr:row>28</xdr:row>
      <xdr:rowOff>0</xdr:rowOff>
    </xdr:from>
    <xdr:to>
      <xdr:col>16</xdr:col>
      <xdr:colOff>329565</xdr:colOff>
      <xdr:row>28</xdr:row>
      <xdr:rowOff>168910</xdr:rowOff>
    </xdr:to>
    <xdr:pic>
      <xdr:nvPicPr>
        <xdr:cNvPr id="147" name="Picture 53" descr="clip_image366270"/>
        <xdr:cNvPicPr>
          <a:picLocks noChangeAspect="1"/>
        </xdr:cNvPicPr>
      </xdr:nvPicPr>
      <xdr:blipFill>
        <a:blip r:embed="rId1" cstate="print"/>
        <a:stretch>
          <a:fillRect/>
        </a:stretch>
      </xdr:blipFill>
      <xdr:spPr>
        <a:xfrm>
          <a:off x="9939655" y="43513375"/>
          <a:ext cx="24130" cy="168910"/>
        </a:xfrm>
        <a:prstGeom prst="rect">
          <a:avLst/>
        </a:prstGeom>
        <a:noFill/>
        <a:ln w="9525">
          <a:noFill/>
        </a:ln>
      </xdr:spPr>
    </xdr:pic>
    <xdr:clientData/>
  </xdr:twoCellAnchor>
  <xdr:twoCellAnchor editAs="oneCell">
    <xdr:from>
      <xdr:col>16</xdr:col>
      <xdr:colOff>346075</xdr:colOff>
      <xdr:row>28</xdr:row>
      <xdr:rowOff>0</xdr:rowOff>
    </xdr:from>
    <xdr:to>
      <xdr:col>16</xdr:col>
      <xdr:colOff>359410</xdr:colOff>
      <xdr:row>28</xdr:row>
      <xdr:rowOff>168910</xdr:rowOff>
    </xdr:to>
    <xdr:pic>
      <xdr:nvPicPr>
        <xdr:cNvPr id="148" name="Picture 54" descr="clip_image366271"/>
        <xdr:cNvPicPr>
          <a:picLocks noChangeAspect="1"/>
        </xdr:cNvPicPr>
      </xdr:nvPicPr>
      <xdr:blipFill>
        <a:blip r:embed="rId1" cstate="print"/>
        <a:stretch>
          <a:fillRect/>
        </a:stretch>
      </xdr:blipFill>
      <xdr:spPr>
        <a:xfrm>
          <a:off x="9980295" y="43513375"/>
          <a:ext cx="133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22225</xdr:colOff>
      <xdr:row>28</xdr:row>
      <xdr:rowOff>168910</xdr:rowOff>
    </xdr:to>
    <xdr:pic>
      <xdr:nvPicPr>
        <xdr:cNvPr id="149" name="Picture 55" descr="clip_image366272"/>
        <xdr:cNvPicPr>
          <a:picLocks noChangeAspect="1"/>
        </xdr:cNvPicPr>
      </xdr:nvPicPr>
      <xdr:blipFill>
        <a:blip r:embed="rId1" cstate="print"/>
        <a:stretch>
          <a:fillRect/>
        </a:stretch>
      </xdr:blipFill>
      <xdr:spPr>
        <a:xfrm>
          <a:off x="9994265" y="43513375"/>
          <a:ext cx="6223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24130</xdr:colOff>
      <xdr:row>28</xdr:row>
      <xdr:rowOff>168910</xdr:rowOff>
    </xdr:to>
    <xdr:pic>
      <xdr:nvPicPr>
        <xdr:cNvPr id="150" name="Picture 56" descr="clip_image366273"/>
        <xdr:cNvPicPr>
          <a:picLocks noChangeAspect="1"/>
        </xdr:cNvPicPr>
      </xdr:nvPicPr>
      <xdr:blipFill>
        <a:blip r:embed="rId1" cstate="print"/>
        <a:stretch>
          <a:fillRect/>
        </a:stretch>
      </xdr:blipFill>
      <xdr:spPr>
        <a:xfrm>
          <a:off x="9994265" y="43513375"/>
          <a:ext cx="641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42545</xdr:colOff>
      <xdr:row>28</xdr:row>
      <xdr:rowOff>168910</xdr:rowOff>
    </xdr:to>
    <xdr:pic>
      <xdr:nvPicPr>
        <xdr:cNvPr id="151" name="Picture 60" descr="clip_image366277"/>
        <xdr:cNvPicPr>
          <a:picLocks noChangeAspect="1"/>
        </xdr:cNvPicPr>
      </xdr:nvPicPr>
      <xdr:blipFill>
        <a:blip r:embed="rId1" cstate="print"/>
        <a:stretch>
          <a:fillRect/>
        </a:stretch>
      </xdr:blipFill>
      <xdr:spPr>
        <a:xfrm>
          <a:off x="9994265" y="43513375"/>
          <a:ext cx="8255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27305</xdr:colOff>
      <xdr:row>28</xdr:row>
      <xdr:rowOff>168910</xdr:rowOff>
    </xdr:to>
    <xdr:pic>
      <xdr:nvPicPr>
        <xdr:cNvPr id="152" name="Picture 61" descr="clip_image366278"/>
        <xdr:cNvPicPr>
          <a:picLocks noChangeAspect="1"/>
        </xdr:cNvPicPr>
      </xdr:nvPicPr>
      <xdr:blipFill>
        <a:blip r:embed="rId1" cstate="print"/>
        <a:stretch>
          <a:fillRect/>
        </a:stretch>
      </xdr:blipFill>
      <xdr:spPr>
        <a:xfrm>
          <a:off x="9994265" y="43513375"/>
          <a:ext cx="6731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168910</xdr:rowOff>
    </xdr:to>
    <xdr:pic>
      <xdr:nvPicPr>
        <xdr:cNvPr id="153" name="Picture 63" descr="clip_image366280"/>
        <xdr:cNvPicPr>
          <a:picLocks noChangeAspect="1"/>
        </xdr:cNvPicPr>
      </xdr:nvPicPr>
      <xdr:blipFill>
        <a:blip r:embed="rId1" cstate="print"/>
        <a:stretch>
          <a:fillRect/>
        </a:stretch>
      </xdr:blipFill>
      <xdr:spPr>
        <a:xfrm>
          <a:off x="9994265" y="43513375"/>
          <a:ext cx="48895" cy="168910"/>
        </a:xfrm>
        <a:prstGeom prst="rect">
          <a:avLst/>
        </a:prstGeom>
        <a:noFill/>
        <a:ln w="9525">
          <a:noFill/>
        </a:ln>
      </xdr:spPr>
    </xdr:pic>
    <xdr:clientData/>
  </xdr:twoCellAnchor>
  <xdr:twoCellAnchor editAs="oneCell">
    <xdr:from>
      <xdr:col>16</xdr:col>
      <xdr:colOff>179070</xdr:colOff>
      <xdr:row>28</xdr:row>
      <xdr:rowOff>0</xdr:rowOff>
    </xdr:from>
    <xdr:to>
      <xdr:col>16</xdr:col>
      <xdr:colOff>203200</xdr:colOff>
      <xdr:row>28</xdr:row>
      <xdr:rowOff>168910</xdr:rowOff>
    </xdr:to>
    <xdr:pic>
      <xdr:nvPicPr>
        <xdr:cNvPr id="154" name="Picture 72" descr="clip_image366289"/>
        <xdr:cNvPicPr>
          <a:picLocks noChangeAspect="1"/>
        </xdr:cNvPicPr>
      </xdr:nvPicPr>
      <xdr:blipFill>
        <a:blip r:embed="rId1" cstate="print"/>
        <a:stretch>
          <a:fillRect/>
        </a:stretch>
      </xdr:blipFill>
      <xdr:spPr>
        <a:xfrm>
          <a:off x="9813290" y="43513375"/>
          <a:ext cx="24130" cy="168910"/>
        </a:xfrm>
        <a:prstGeom prst="rect">
          <a:avLst/>
        </a:prstGeom>
        <a:noFill/>
        <a:ln w="9525">
          <a:noFill/>
        </a:ln>
      </xdr:spPr>
    </xdr:pic>
    <xdr:clientData/>
  </xdr:twoCellAnchor>
  <xdr:twoCellAnchor editAs="oneCell">
    <xdr:from>
      <xdr:col>7</xdr:col>
      <xdr:colOff>0</xdr:colOff>
      <xdr:row>28</xdr:row>
      <xdr:rowOff>0</xdr:rowOff>
    </xdr:from>
    <xdr:to>
      <xdr:col>7</xdr:col>
      <xdr:colOff>42545</xdr:colOff>
      <xdr:row>28</xdr:row>
      <xdr:rowOff>168910</xdr:rowOff>
    </xdr:to>
    <xdr:pic>
      <xdr:nvPicPr>
        <xdr:cNvPr id="155" name="Picture 45" descr="clip_image366262"/>
        <xdr:cNvPicPr>
          <a:picLocks noChangeAspect="1"/>
        </xdr:cNvPicPr>
      </xdr:nvPicPr>
      <xdr:blipFill>
        <a:blip r:embed="rId1" cstate="print"/>
        <a:stretch>
          <a:fillRect/>
        </a:stretch>
      </xdr:blipFill>
      <xdr:spPr>
        <a:xfrm>
          <a:off x="4224655" y="43513375"/>
          <a:ext cx="42545" cy="168910"/>
        </a:xfrm>
        <a:prstGeom prst="rect">
          <a:avLst/>
        </a:prstGeom>
        <a:noFill/>
        <a:ln w="9525">
          <a:noFill/>
        </a:ln>
      </xdr:spPr>
    </xdr:pic>
    <xdr:clientData/>
  </xdr:twoCellAnchor>
  <xdr:twoCellAnchor editAs="oneCell">
    <xdr:from>
      <xdr:col>7</xdr:col>
      <xdr:colOff>43180</xdr:colOff>
      <xdr:row>28</xdr:row>
      <xdr:rowOff>0</xdr:rowOff>
    </xdr:from>
    <xdr:to>
      <xdr:col>7</xdr:col>
      <xdr:colOff>67310</xdr:colOff>
      <xdr:row>28</xdr:row>
      <xdr:rowOff>168910</xdr:rowOff>
    </xdr:to>
    <xdr:pic>
      <xdr:nvPicPr>
        <xdr:cNvPr id="156" name="Picture 46" descr="clip_image366263"/>
        <xdr:cNvPicPr>
          <a:picLocks noChangeAspect="1"/>
        </xdr:cNvPicPr>
      </xdr:nvPicPr>
      <xdr:blipFill>
        <a:blip r:embed="rId1" cstate="print"/>
        <a:stretch>
          <a:fillRect/>
        </a:stretch>
      </xdr:blipFill>
      <xdr:spPr>
        <a:xfrm>
          <a:off x="4267835" y="43513375"/>
          <a:ext cx="24130" cy="168910"/>
        </a:xfrm>
        <a:prstGeom prst="rect">
          <a:avLst/>
        </a:prstGeom>
        <a:noFill/>
        <a:ln w="9525">
          <a:noFill/>
        </a:ln>
      </xdr:spPr>
    </xdr:pic>
    <xdr:clientData/>
  </xdr:twoCellAnchor>
  <xdr:twoCellAnchor editAs="oneCell">
    <xdr:from>
      <xdr:col>7</xdr:col>
      <xdr:colOff>77470</xdr:colOff>
      <xdr:row>28</xdr:row>
      <xdr:rowOff>0</xdr:rowOff>
    </xdr:from>
    <xdr:to>
      <xdr:col>7</xdr:col>
      <xdr:colOff>100965</xdr:colOff>
      <xdr:row>28</xdr:row>
      <xdr:rowOff>168910</xdr:rowOff>
    </xdr:to>
    <xdr:pic>
      <xdr:nvPicPr>
        <xdr:cNvPr id="157" name="Picture 47" descr="clip_image366264"/>
        <xdr:cNvPicPr>
          <a:picLocks noChangeAspect="1"/>
        </xdr:cNvPicPr>
      </xdr:nvPicPr>
      <xdr:blipFill>
        <a:blip r:embed="rId1" cstate="print"/>
        <a:stretch>
          <a:fillRect/>
        </a:stretch>
      </xdr:blipFill>
      <xdr:spPr>
        <a:xfrm>
          <a:off x="4302125" y="43513375"/>
          <a:ext cx="23495" cy="168910"/>
        </a:xfrm>
        <a:prstGeom prst="rect">
          <a:avLst/>
        </a:prstGeom>
        <a:noFill/>
        <a:ln w="9525">
          <a:noFill/>
        </a:ln>
      </xdr:spPr>
    </xdr:pic>
    <xdr:clientData/>
  </xdr:twoCellAnchor>
  <xdr:twoCellAnchor editAs="oneCell">
    <xdr:from>
      <xdr:col>7</xdr:col>
      <xdr:colOff>117475</xdr:colOff>
      <xdr:row>28</xdr:row>
      <xdr:rowOff>0</xdr:rowOff>
    </xdr:from>
    <xdr:to>
      <xdr:col>7</xdr:col>
      <xdr:colOff>144780</xdr:colOff>
      <xdr:row>28</xdr:row>
      <xdr:rowOff>168910</xdr:rowOff>
    </xdr:to>
    <xdr:pic>
      <xdr:nvPicPr>
        <xdr:cNvPr id="158" name="Picture 48" descr="clip_image366265"/>
        <xdr:cNvPicPr>
          <a:picLocks noChangeAspect="1"/>
        </xdr:cNvPicPr>
      </xdr:nvPicPr>
      <xdr:blipFill>
        <a:blip r:embed="rId1" cstate="print"/>
        <a:stretch>
          <a:fillRect/>
        </a:stretch>
      </xdr:blipFill>
      <xdr:spPr>
        <a:xfrm>
          <a:off x="4342130" y="43513375"/>
          <a:ext cx="27305" cy="168910"/>
        </a:xfrm>
        <a:prstGeom prst="rect">
          <a:avLst/>
        </a:prstGeom>
        <a:noFill/>
        <a:ln w="9525">
          <a:noFill/>
        </a:ln>
      </xdr:spPr>
    </xdr:pic>
    <xdr:clientData/>
  </xdr:twoCellAnchor>
  <xdr:twoCellAnchor editAs="oneCell">
    <xdr:from>
      <xdr:col>7</xdr:col>
      <xdr:colOff>151130</xdr:colOff>
      <xdr:row>28</xdr:row>
      <xdr:rowOff>0</xdr:rowOff>
    </xdr:from>
    <xdr:to>
      <xdr:col>7</xdr:col>
      <xdr:colOff>178435</xdr:colOff>
      <xdr:row>28</xdr:row>
      <xdr:rowOff>168910</xdr:rowOff>
    </xdr:to>
    <xdr:pic>
      <xdr:nvPicPr>
        <xdr:cNvPr id="159" name="Picture 49" descr="clip_image366266"/>
        <xdr:cNvPicPr>
          <a:picLocks noChangeAspect="1"/>
        </xdr:cNvPicPr>
      </xdr:nvPicPr>
      <xdr:blipFill>
        <a:blip r:embed="rId1" cstate="print"/>
        <a:stretch>
          <a:fillRect/>
        </a:stretch>
      </xdr:blipFill>
      <xdr:spPr>
        <a:xfrm>
          <a:off x="4375785" y="43513375"/>
          <a:ext cx="27305" cy="168910"/>
        </a:xfrm>
        <a:prstGeom prst="rect">
          <a:avLst/>
        </a:prstGeom>
        <a:noFill/>
        <a:ln w="9525">
          <a:noFill/>
        </a:ln>
      </xdr:spPr>
    </xdr:pic>
    <xdr:clientData/>
  </xdr:twoCellAnchor>
  <xdr:twoCellAnchor editAs="oneCell">
    <xdr:from>
      <xdr:col>7</xdr:col>
      <xdr:colOff>194310</xdr:colOff>
      <xdr:row>28</xdr:row>
      <xdr:rowOff>0</xdr:rowOff>
    </xdr:from>
    <xdr:to>
      <xdr:col>7</xdr:col>
      <xdr:colOff>236855</xdr:colOff>
      <xdr:row>28</xdr:row>
      <xdr:rowOff>168910</xdr:rowOff>
    </xdr:to>
    <xdr:pic>
      <xdr:nvPicPr>
        <xdr:cNvPr id="160" name="Picture 50" descr="clip_image366267"/>
        <xdr:cNvPicPr>
          <a:picLocks noChangeAspect="1"/>
        </xdr:cNvPicPr>
      </xdr:nvPicPr>
      <xdr:blipFill>
        <a:blip r:embed="rId1" cstate="print"/>
        <a:stretch>
          <a:fillRect/>
        </a:stretch>
      </xdr:blipFill>
      <xdr:spPr>
        <a:xfrm>
          <a:off x="4418965" y="43513375"/>
          <a:ext cx="42545" cy="168910"/>
        </a:xfrm>
        <a:prstGeom prst="rect">
          <a:avLst/>
        </a:prstGeom>
        <a:noFill/>
        <a:ln w="9525">
          <a:noFill/>
        </a:ln>
      </xdr:spPr>
    </xdr:pic>
    <xdr:clientData/>
  </xdr:twoCellAnchor>
  <xdr:twoCellAnchor editAs="oneCell">
    <xdr:from>
      <xdr:col>7</xdr:col>
      <xdr:colOff>228600</xdr:colOff>
      <xdr:row>28</xdr:row>
      <xdr:rowOff>0</xdr:rowOff>
    </xdr:from>
    <xdr:to>
      <xdr:col>7</xdr:col>
      <xdr:colOff>252730</xdr:colOff>
      <xdr:row>28</xdr:row>
      <xdr:rowOff>168910</xdr:rowOff>
    </xdr:to>
    <xdr:pic>
      <xdr:nvPicPr>
        <xdr:cNvPr id="161" name="Picture 51" descr="clip_image366268"/>
        <xdr:cNvPicPr>
          <a:picLocks noChangeAspect="1"/>
        </xdr:cNvPicPr>
      </xdr:nvPicPr>
      <xdr:blipFill>
        <a:blip r:embed="rId1" cstate="print"/>
        <a:stretch>
          <a:fillRect/>
        </a:stretch>
      </xdr:blipFill>
      <xdr:spPr>
        <a:xfrm>
          <a:off x="4453255" y="43513375"/>
          <a:ext cx="24130" cy="168910"/>
        </a:xfrm>
        <a:prstGeom prst="rect">
          <a:avLst/>
        </a:prstGeom>
        <a:noFill/>
        <a:ln w="9525">
          <a:noFill/>
        </a:ln>
      </xdr:spPr>
    </xdr:pic>
    <xdr:clientData/>
  </xdr:twoCellAnchor>
  <xdr:twoCellAnchor editAs="oneCell">
    <xdr:from>
      <xdr:col>7</xdr:col>
      <xdr:colOff>271780</xdr:colOff>
      <xdr:row>28</xdr:row>
      <xdr:rowOff>0</xdr:rowOff>
    </xdr:from>
    <xdr:to>
      <xdr:col>7</xdr:col>
      <xdr:colOff>295910</xdr:colOff>
      <xdr:row>28</xdr:row>
      <xdr:rowOff>168910</xdr:rowOff>
    </xdr:to>
    <xdr:pic>
      <xdr:nvPicPr>
        <xdr:cNvPr id="162" name="Picture 52" descr="clip_image366269"/>
        <xdr:cNvPicPr>
          <a:picLocks noChangeAspect="1"/>
        </xdr:cNvPicPr>
      </xdr:nvPicPr>
      <xdr:blipFill>
        <a:blip r:embed="rId1" cstate="print"/>
        <a:stretch>
          <a:fillRect/>
        </a:stretch>
      </xdr:blipFill>
      <xdr:spPr>
        <a:xfrm>
          <a:off x="4496435" y="43513375"/>
          <a:ext cx="24130" cy="168910"/>
        </a:xfrm>
        <a:prstGeom prst="rect">
          <a:avLst/>
        </a:prstGeom>
        <a:noFill/>
        <a:ln w="9525">
          <a:noFill/>
        </a:ln>
      </xdr:spPr>
    </xdr:pic>
    <xdr:clientData/>
  </xdr:twoCellAnchor>
  <xdr:twoCellAnchor editAs="oneCell">
    <xdr:from>
      <xdr:col>7</xdr:col>
      <xdr:colOff>305435</xdr:colOff>
      <xdr:row>28</xdr:row>
      <xdr:rowOff>0</xdr:rowOff>
    </xdr:from>
    <xdr:to>
      <xdr:col>7</xdr:col>
      <xdr:colOff>329565</xdr:colOff>
      <xdr:row>28</xdr:row>
      <xdr:rowOff>168910</xdr:rowOff>
    </xdr:to>
    <xdr:pic>
      <xdr:nvPicPr>
        <xdr:cNvPr id="163" name="Picture 53" descr="clip_image366270"/>
        <xdr:cNvPicPr>
          <a:picLocks noChangeAspect="1"/>
        </xdr:cNvPicPr>
      </xdr:nvPicPr>
      <xdr:blipFill>
        <a:blip r:embed="rId1" cstate="print"/>
        <a:stretch>
          <a:fillRect/>
        </a:stretch>
      </xdr:blipFill>
      <xdr:spPr>
        <a:xfrm>
          <a:off x="4530090" y="43513375"/>
          <a:ext cx="24130" cy="168910"/>
        </a:xfrm>
        <a:prstGeom prst="rect">
          <a:avLst/>
        </a:prstGeom>
        <a:noFill/>
        <a:ln w="9525">
          <a:noFill/>
        </a:ln>
      </xdr:spPr>
    </xdr:pic>
    <xdr:clientData/>
  </xdr:twoCellAnchor>
  <xdr:twoCellAnchor editAs="oneCell">
    <xdr:from>
      <xdr:col>7</xdr:col>
      <xdr:colOff>346075</xdr:colOff>
      <xdr:row>28</xdr:row>
      <xdr:rowOff>0</xdr:rowOff>
    </xdr:from>
    <xdr:to>
      <xdr:col>7</xdr:col>
      <xdr:colOff>372745</xdr:colOff>
      <xdr:row>28</xdr:row>
      <xdr:rowOff>168910</xdr:rowOff>
    </xdr:to>
    <xdr:pic>
      <xdr:nvPicPr>
        <xdr:cNvPr id="164" name="Picture 54" descr="clip_image366271"/>
        <xdr:cNvPicPr>
          <a:picLocks noChangeAspect="1"/>
        </xdr:cNvPicPr>
      </xdr:nvPicPr>
      <xdr:blipFill>
        <a:blip r:embed="rId1" cstate="print"/>
        <a:stretch>
          <a:fillRect/>
        </a:stretch>
      </xdr:blipFill>
      <xdr:spPr>
        <a:xfrm>
          <a:off x="4570730" y="43513375"/>
          <a:ext cx="26670" cy="168910"/>
        </a:xfrm>
        <a:prstGeom prst="rect">
          <a:avLst/>
        </a:prstGeom>
        <a:noFill/>
        <a:ln w="9525">
          <a:noFill/>
        </a:ln>
      </xdr:spPr>
    </xdr:pic>
    <xdr:clientData/>
  </xdr:twoCellAnchor>
  <xdr:twoCellAnchor editAs="oneCell">
    <xdr:from>
      <xdr:col>7</xdr:col>
      <xdr:colOff>379730</xdr:colOff>
      <xdr:row>28</xdr:row>
      <xdr:rowOff>0</xdr:rowOff>
    </xdr:from>
    <xdr:to>
      <xdr:col>7</xdr:col>
      <xdr:colOff>422275</xdr:colOff>
      <xdr:row>28</xdr:row>
      <xdr:rowOff>168910</xdr:rowOff>
    </xdr:to>
    <xdr:pic>
      <xdr:nvPicPr>
        <xdr:cNvPr id="165" name="Picture 55" descr="clip_image366272"/>
        <xdr:cNvPicPr>
          <a:picLocks noChangeAspect="1"/>
        </xdr:cNvPicPr>
      </xdr:nvPicPr>
      <xdr:blipFill>
        <a:blip r:embed="rId1" cstate="print"/>
        <a:stretch>
          <a:fillRect/>
        </a:stretch>
      </xdr:blipFill>
      <xdr:spPr>
        <a:xfrm>
          <a:off x="4604385" y="43513375"/>
          <a:ext cx="42545" cy="168910"/>
        </a:xfrm>
        <a:prstGeom prst="rect">
          <a:avLst/>
        </a:prstGeom>
        <a:noFill/>
        <a:ln w="9525">
          <a:noFill/>
        </a:ln>
      </xdr:spPr>
    </xdr:pic>
    <xdr:clientData/>
  </xdr:twoCellAnchor>
  <xdr:twoCellAnchor editAs="oneCell">
    <xdr:from>
      <xdr:col>7</xdr:col>
      <xdr:colOff>422910</xdr:colOff>
      <xdr:row>28</xdr:row>
      <xdr:rowOff>0</xdr:rowOff>
    </xdr:from>
    <xdr:to>
      <xdr:col>7</xdr:col>
      <xdr:colOff>447040</xdr:colOff>
      <xdr:row>28</xdr:row>
      <xdr:rowOff>168910</xdr:rowOff>
    </xdr:to>
    <xdr:pic>
      <xdr:nvPicPr>
        <xdr:cNvPr id="166" name="Picture 56" descr="clip_image366273"/>
        <xdr:cNvPicPr>
          <a:picLocks noChangeAspect="1"/>
        </xdr:cNvPicPr>
      </xdr:nvPicPr>
      <xdr:blipFill>
        <a:blip r:embed="rId1" cstate="print"/>
        <a:stretch>
          <a:fillRect/>
        </a:stretch>
      </xdr:blipFill>
      <xdr:spPr>
        <a:xfrm>
          <a:off x="4647565" y="43513375"/>
          <a:ext cx="24130" cy="168910"/>
        </a:xfrm>
        <a:prstGeom prst="rect">
          <a:avLst/>
        </a:prstGeom>
        <a:noFill/>
        <a:ln w="9525">
          <a:noFill/>
        </a:ln>
      </xdr:spPr>
    </xdr:pic>
    <xdr:clientData/>
  </xdr:twoCellAnchor>
  <xdr:twoCellAnchor editAs="oneCell">
    <xdr:from>
      <xdr:col>7</xdr:col>
      <xdr:colOff>457200</xdr:colOff>
      <xdr:row>28</xdr:row>
      <xdr:rowOff>0</xdr:rowOff>
    </xdr:from>
    <xdr:to>
      <xdr:col>7</xdr:col>
      <xdr:colOff>481330</xdr:colOff>
      <xdr:row>28</xdr:row>
      <xdr:rowOff>168910</xdr:rowOff>
    </xdr:to>
    <xdr:pic>
      <xdr:nvPicPr>
        <xdr:cNvPr id="167" name="Picture 57" descr="clip_image366274"/>
        <xdr:cNvPicPr>
          <a:picLocks noChangeAspect="1"/>
        </xdr:cNvPicPr>
      </xdr:nvPicPr>
      <xdr:blipFill>
        <a:blip r:embed="rId1" cstate="print"/>
        <a:stretch>
          <a:fillRect/>
        </a:stretch>
      </xdr:blipFill>
      <xdr:spPr>
        <a:xfrm>
          <a:off x="4681855" y="43513375"/>
          <a:ext cx="24130" cy="168910"/>
        </a:xfrm>
        <a:prstGeom prst="rect">
          <a:avLst/>
        </a:prstGeom>
        <a:noFill/>
        <a:ln w="9525">
          <a:noFill/>
        </a:ln>
      </xdr:spPr>
    </xdr:pic>
    <xdr:clientData/>
  </xdr:twoCellAnchor>
  <xdr:twoCellAnchor editAs="oneCell">
    <xdr:from>
      <xdr:col>7</xdr:col>
      <xdr:colOff>500380</xdr:colOff>
      <xdr:row>28</xdr:row>
      <xdr:rowOff>0</xdr:rowOff>
    </xdr:from>
    <xdr:to>
      <xdr:col>7</xdr:col>
      <xdr:colOff>524510</xdr:colOff>
      <xdr:row>28</xdr:row>
      <xdr:rowOff>168910</xdr:rowOff>
    </xdr:to>
    <xdr:pic>
      <xdr:nvPicPr>
        <xdr:cNvPr id="168" name="Picture 58" descr="clip_image366275"/>
        <xdr:cNvPicPr>
          <a:picLocks noChangeAspect="1"/>
        </xdr:cNvPicPr>
      </xdr:nvPicPr>
      <xdr:blipFill>
        <a:blip r:embed="rId1" cstate="print"/>
        <a:stretch>
          <a:fillRect/>
        </a:stretch>
      </xdr:blipFill>
      <xdr:spPr>
        <a:xfrm>
          <a:off x="4725035" y="43513375"/>
          <a:ext cx="24130" cy="168910"/>
        </a:xfrm>
        <a:prstGeom prst="rect">
          <a:avLst/>
        </a:prstGeom>
        <a:noFill/>
        <a:ln w="9525">
          <a:noFill/>
        </a:ln>
      </xdr:spPr>
    </xdr:pic>
    <xdr:clientData/>
  </xdr:twoCellAnchor>
  <xdr:twoCellAnchor editAs="oneCell">
    <xdr:from>
      <xdr:col>7</xdr:col>
      <xdr:colOff>534035</xdr:colOff>
      <xdr:row>28</xdr:row>
      <xdr:rowOff>0</xdr:rowOff>
    </xdr:from>
    <xdr:to>
      <xdr:col>7</xdr:col>
      <xdr:colOff>558165</xdr:colOff>
      <xdr:row>28</xdr:row>
      <xdr:rowOff>168910</xdr:rowOff>
    </xdr:to>
    <xdr:pic>
      <xdr:nvPicPr>
        <xdr:cNvPr id="169" name="Picture 59" descr="clip_image366276"/>
        <xdr:cNvPicPr>
          <a:picLocks noChangeAspect="1"/>
        </xdr:cNvPicPr>
      </xdr:nvPicPr>
      <xdr:blipFill>
        <a:blip r:embed="rId1" cstate="print"/>
        <a:stretch>
          <a:fillRect/>
        </a:stretch>
      </xdr:blipFill>
      <xdr:spPr>
        <a:xfrm>
          <a:off x="4758690" y="43513375"/>
          <a:ext cx="24130" cy="168910"/>
        </a:xfrm>
        <a:prstGeom prst="rect">
          <a:avLst/>
        </a:prstGeom>
        <a:noFill/>
        <a:ln w="9525">
          <a:noFill/>
        </a:ln>
      </xdr:spPr>
    </xdr:pic>
    <xdr:clientData/>
  </xdr:twoCellAnchor>
  <xdr:twoCellAnchor editAs="oneCell">
    <xdr:from>
      <xdr:col>7</xdr:col>
      <xdr:colOff>574675</xdr:colOff>
      <xdr:row>28</xdr:row>
      <xdr:rowOff>0</xdr:rowOff>
    </xdr:from>
    <xdr:to>
      <xdr:col>7</xdr:col>
      <xdr:colOff>617220</xdr:colOff>
      <xdr:row>28</xdr:row>
      <xdr:rowOff>168910</xdr:rowOff>
    </xdr:to>
    <xdr:pic>
      <xdr:nvPicPr>
        <xdr:cNvPr id="170" name="Picture 60" descr="clip_image366277"/>
        <xdr:cNvPicPr>
          <a:picLocks noChangeAspect="1"/>
        </xdr:cNvPicPr>
      </xdr:nvPicPr>
      <xdr:blipFill>
        <a:blip r:embed="rId1" cstate="print"/>
        <a:stretch>
          <a:fillRect/>
        </a:stretch>
      </xdr:blipFill>
      <xdr:spPr>
        <a:xfrm>
          <a:off x="4799330" y="43513375"/>
          <a:ext cx="42545" cy="168910"/>
        </a:xfrm>
        <a:prstGeom prst="rect">
          <a:avLst/>
        </a:prstGeom>
        <a:noFill/>
        <a:ln w="9525">
          <a:noFill/>
        </a:ln>
      </xdr:spPr>
    </xdr:pic>
    <xdr:clientData/>
  </xdr:twoCellAnchor>
  <xdr:twoCellAnchor editAs="oneCell">
    <xdr:from>
      <xdr:col>7</xdr:col>
      <xdr:colOff>608330</xdr:colOff>
      <xdr:row>28</xdr:row>
      <xdr:rowOff>0</xdr:rowOff>
    </xdr:from>
    <xdr:to>
      <xdr:col>7</xdr:col>
      <xdr:colOff>635635</xdr:colOff>
      <xdr:row>28</xdr:row>
      <xdr:rowOff>168910</xdr:rowOff>
    </xdr:to>
    <xdr:pic>
      <xdr:nvPicPr>
        <xdr:cNvPr id="171" name="Picture 61" descr="clip_image366278"/>
        <xdr:cNvPicPr>
          <a:picLocks noChangeAspect="1"/>
        </xdr:cNvPicPr>
      </xdr:nvPicPr>
      <xdr:blipFill>
        <a:blip r:embed="rId1" cstate="print"/>
        <a:stretch>
          <a:fillRect/>
        </a:stretch>
      </xdr:blipFill>
      <xdr:spPr>
        <a:xfrm>
          <a:off x="4832985" y="43513375"/>
          <a:ext cx="27305" cy="168910"/>
        </a:xfrm>
        <a:prstGeom prst="rect">
          <a:avLst/>
        </a:prstGeom>
        <a:noFill/>
        <a:ln w="9525">
          <a:noFill/>
        </a:ln>
      </xdr:spPr>
    </xdr:pic>
    <xdr:clientData/>
  </xdr:twoCellAnchor>
  <xdr:twoCellAnchor editAs="oneCell">
    <xdr:from>
      <xdr:col>7</xdr:col>
      <xdr:colOff>617855</xdr:colOff>
      <xdr:row>28</xdr:row>
      <xdr:rowOff>0</xdr:rowOff>
    </xdr:from>
    <xdr:to>
      <xdr:col>7</xdr:col>
      <xdr:colOff>641985</xdr:colOff>
      <xdr:row>28</xdr:row>
      <xdr:rowOff>168910</xdr:rowOff>
    </xdr:to>
    <xdr:pic>
      <xdr:nvPicPr>
        <xdr:cNvPr id="172" name="Picture 62" descr="clip_image366279"/>
        <xdr:cNvPicPr>
          <a:picLocks noChangeAspect="1"/>
        </xdr:cNvPicPr>
      </xdr:nvPicPr>
      <xdr:blipFill>
        <a:blip r:embed="rId1" cstate="print"/>
        <a:stretch>
          <a:fillRect/>
        </a:stretch>
      </xdr:blipFill>
      <xdr:spPr>
        <a:xfrm>
          <a:off x="4842510" y="43513375"/>
          <a:ext cx="24130" cy="168910"/>
        </a:xfrm>
        <a:prstGeom prst="rect">
          <a:avLst/>
        </a:prstGeom>
        <a:noFill/>
        <a:ln w="9525">
          <a:noFill/>
        </a:ln>
      </xdr:spPr>
    </xdr:pic>
    <xdr:clientData/>
  </xdr:twoCellAnchor>
  <xdr:twoCellAnchor editAs="oneCell">
    <xdr:from>
      <xdr:col>7</xdr:col>
      <xdr:colOff>617855</xdr:colOff>
      <xdr:row>28</xdr:row>
      <xdr:rowOff>0</xdr:rowOff>
    </xdr:from>
    <xdr:to>
      <xdr:col>7</xdr:col>
      <xdr:colOff>626745</xdr:colOff>
      <xdr:row>28</xdr:row>
      <xdr:rowOff>168910</xdr:rowOff>
    </xdr:to>
    <xdr:pic>
      <xdr:nvPicPr>
        <xdr:cNvPr id="173" name="Picture 63" descr="clip_image366280"/>
        <xdr:cNvPicPr>
          <a:picLocks noChangeAspect="1"/>
        </xdr:cNvPicPr>
      </xdr:nvPicPr>
      <xdr:blipFill>
        <a:blip r:embed="rId1" cstate="print"/>
        <a:stretch>
          <a:fillRect/>
        </a:stretch>
      </xdr:blipFill>
      <xdr:spPr>
        <a:xfrm>
          <a:off x="4842510" y="43513375"/>
          <a:ext cx="8890" cy="168910"/>
        </a:xfrm>
        <a:prstGeom prst="rect">
          <a:avLst/>
        </a:prstGeom>
        <a:noFill/>
        <a:ln w="9525">
          <a:noFill/>
        </a:ln>
      </xdr:spPr>
    </xdr:pic>
    <xdr:clientData/>
  </xdr:twoCellAnchor>
  <xdr:twoCellAnchor editAs="oneCell">
    <xdr:from>
      <xdr:col>7</xdr:col>
      <xdr:colOff>179070</xdr:colOff>
      <xdr:row>28</xdr:row>
      <xdr:rowOff>0</xdr:rowOff>
    </xdr:from>
    <xdr:to>
      <xdr:col>7</xdr:col>
      <xdr:colOff>203200</xdr:colOff>
      <xdr:row>28</xdr:row>
      <xdr:rowOff>168910</xdr:rowOff>
    </xdr:to>
    <xdr:pic>
      <xdr:nvPicPr>
        <xdr:cNvPr id="174" name="Picture 72" descr="clip_image366289"/>
        <xdr:cNvPicPr>
          <a:picLocks noChangeAspect="1"/>
        </xdr:cNvPicPr>
      </xdr:nvPicPr>
      <xdr:blipFill>
        <a:blip r:embed="rId1" cstate="print"/>
        <a:stretch>
          <a:fillRect/>
        </a:stretch>
      </xdr:blipFill>
      <xdr:spPr>
        <a:xfrm>
          <a:off x="4403725" y="43513375"/>
          <a:ext cx="24130" cy="168910"/>
        </a:xfrm>
        <a:prstGeom prst="rect">
          <a:avLst/>
        </a:prstGeom>
        <a:noFill/>
        <a:ln w="9525">
          <a:noFill/>
        </a:ln>
      </xdr:spPr>
    </xdr:pic>
    <xdr:clientData/>
  </xdr:twoCellAnchor>
  <xdr:twoCellAnchor editAs="oneCell">
    <xdr:from>
      <xdr:col>15</xdr:col>
      <xdr:colOff>0</xdr:colOff>
      <xdr:row>28</xdr:row>
      <xdr:rowOff>0</xdr:rowOff>
    </xdr:from>
    <xdr:to>
      <xdr:col>15</xdr:col>
      <xdr:colOff>42545</xdr:colOff>
      <xdr:row>28</xdr:row>
      <xdr:rowOff>168910</xdr:rowOff>
    </xdr:to>
    <xdr:pic>
      <xdr:nvPicPr>
        <xdr:cNvPr id="175" name="Picture 45" descr="clip_image366262"/>
        <xdr:cNvPicPr>
          <a:picLocks noChangeAspect="1"/>
        </xdr:cNvPicPr>
      </xdr:nvPicPr>
      <xdr:blipFill>
        <a:blip r:embed="rId1" cstate="print"/>
        <a:stretch>
          <a:fillRect/>
        </a:stretch>
      </xdr:blipFill>
      <xdr:spPr>
        <a:xfrm>
          <a:off x="9234170" y="43513375"/>
          <a:ext cx="42545" cy="168910"/>
        </a:xfrm>
        <a:prstGeom prst="rect">
          <a:avLst/>
        </a:prstGeom>
        <a:noFill/>
        <a:ln w="9525">
          <a:noFill/>
        </a:ln>
      </xdr:spPr>
    </xdr:pic>
    <xdr:clientData/>
  </xdr:twoCellAnchor>
  <xdr:twoCellAnchor editAs="oneCell">
    <xdr:from>
      <xdr:col>15</xdr:col>
      <xdr:colOff>43180</xdr:colOff>
      <xdr:row>28</xdr:row>
      <xdr:rowOff>0</xdr:rowOff>
    </xdr:from>
    <xdr:to>
      <xdr:col>15</xdr:col>
      <xdr:colOff>67310</xdr:colOff>
      <xdr:row>28</xdr:row>
      <xdr:rowOff>168910</xdr:rowOff>
    </xdr:to>
    <xdr:pic>
      <xdr:nvPicPr>
        <xdr:cNvPr id="176" name="Picture 46" descr="clip_image366263"/>
        <xdr:cNvPicPr>
          <a:picLocks noChangeAspect="1"/>
        </xdr:cNvPicPr>
      </xdr:nvPicPr>
      <xdr:blipFill>
        <a:blip r:embed="rId1" cstate="print"/>
        <a:stretch>
          <a:fillRect/>
        </a:stretch>
      </xdr:blipFill>
      <xdr:spPr>
        <a:xfrm>
          <a:off x="9277350" y="43513375"/>
          <a:ext cx="24130" cy="168910"/>
        </a:xfrm>
        <a:prstGeom prst="rect">
          <a:avLst/>
        </a:prstGeom>
        <a:noFill/>
        <a:ln w="9525">
          <a:noFill/>
        </a:ln>
      </xdr:spPr>
    </xdr:pic>
    <xdr:clientData/>
  </xdr:twoCellAnchor>
  <xdr:twoCellAnchor editAs="oneCell">
    <xdr:from>
      <xdr:col>15</xdr:col>
      <xdr:colOff>77470</xdr:colOff>
      <xdr:row>28</xdr:row>
      <xdr:rowOff>0</xdr:rowOff>
    </xdr:from>
    <xdr:to>
      <xdr:col>15</xdr:col>
      <xdr:colOff>100965</xdr:colOff>
      <xdr:row>28</xdr:row>
      <xdr:rowOff>168910</xdr:rowOff>
    </xdr:to>
    <xdr:pic>
      <xdr:nvPicPr>
        <xdr:cNvPr id="177" name="Picture 47" descr="clip_image366264"/>
        <xdr:cNvPicPr>
          <a:picLocks noChangeAspect="1"/>
        </xdr:cNvPicPr>
      </xdr:nvPicPr>
      <xdr:blipFill>
        <a:blip r:embed="rId1" cstate="print"/>
        <a:stretch>
          <a:fillRect/>
        </a:stretch>
      </xdr:blipFill>
      <xdr:spPr>
        <a:xfrm>
          <a:off x="9311640" y="43513375"/>
          <a:ext cx="23495" cy="168910"/>
        </a:xfrm>
        <a:prstGeom prst="rect">
          <a:avLst/>
        </a:prstGeom>
        <a:noFill/>
        <a:ln w="9525">
          <a:noFill/>
        </a:ln>
      </xdr:spPr>
    </xdr:pic>
    <xdr:clientData/>
  </xdr:twoCellAnchor>
  <xdr:twoCellAnchor editAs="oneCell">
    <xdr:from>
      <xdr:col>15</xdr:col>
      <xdr:colOff>117475</xdr:colOff>
      <xdr:row>28</xdr:row>
      <xdr:rowOff>0</xdr:rowOff>
    </xdr:from>
    <xdr:to>
      <xdr:col>15</xdr:col>
      <xdr:colOff>144780</xdr:colOff>
      <xdr:row>28</xdr:row>
      <xdr:rowOff>168910</xdr:rowOff>
    </xdr:to>
    <xdr:pic>
      <xdr:nvPicPr>
        <xdr:cNvPr id="178" name="Picture 48" descr="clip_image366265"/>
        <xdr:cNvPicPr>
          <a:picLocks noChangeAspect="1"/>
        </xdr:cNvPicPr>
      </xdr:nvPicPr>
      <xdr:blipFill>
        <a:blip r:embed="rId1" cstate="print"/>
        <a:stretch>
          <a:fillRect/>
        </a:stretch>
      </xdr:blipFill>
      <xdr:spPr>
        <a:xfrm>
          <a:off x="9351645" y="43513375"/>
          <a:ext cx="27305" cy="168910"/>
        </a:xfrm>
        <a:prstGeom prst="rect">
          <a:avLst/>
        </a:prstGeom>
        <a:noFill/>
        <a:ln w="9525">
          <a:noFill/>
        </a:ln>
      </xdr:spPr>
    </xdr:pic>
    <xdr:clientData/>
  </xdr:twoCellAnchor>
  <xdr:twoCellAnchor editAs="oneCell">
    <xdr:from>
      <xdr:col>15</xdr:col>
      <xdr:colOff>151130</xdr:colOff>
      <xdr:row>28</xdr:row>
      <xdr:rowOff>0</xdr:rowOff>
    </xdr:from>
    <xdr:to>
      <xdr:col>15</xdr:col>
      <xdr:colOff>178435</xdr:colOff>
      <xdr:row>28</xdr:row>
      <xdr:rowOff>168910</xdr:rowOff>
    </xdr:to>
    <xdr:pic>
      <xdr:nvPicPr>
        <xdr:cNvPr id="179" name="Picture 49" descr="clip_image366266"/>
        <xdr:cNvPicPr>
          <a:picLocks noChangeAspect="1"/>
        </xdr:cNvPicPr>
      </xdr:nvPicPr>
      <xdr:blipFill>
        <a:blip r:embed="rId1" cstate="print"/>
        <a:stretch>
          <a:fillRect/>
        </a:stretch>
      </xdr:blipFill>
      <xdr:spPr>
        <a:xfrm>
          <a:off x="9385300" y="43513375"/>
          <a:ext cx="27305" cy="168910"/>
        </a:xfrm>
        <a:prstGeom prst="rect">
          <a:avLst/>
        </a:prstGeom>
        <a:noFill/>
        <a:ln w="9525">
          <a:noFill/>
        </a:ln>
      </xdr:spPr>
    </xdr:pic>
    <xdr:clientData/>
  </xdr:twoCellAnchor>
  <xdr:twoCellAnchor editAs="oneCell">
    <xdr:from>
      <xdr:col>15</xdr:col>
      <xdr:colOff>194310</xdr:colOff>
      <xdr:row>28</xdr:row>
      <xdr:rowOff>0</xdr:rowOff>
    </xdr:from>
    <xdr:to>
      <xdr:col>15</xdr:col>
      <xdr:colOff>236855</xdr:colOff>
      <xdr:row>28</xdr:row>
      <xdr:rowOff>168910</xdr:rowOff>
    </xdr:to>
    <xdr:pic>
      <xdr:nvPicPr>
        <xdr:cNvPr id="180" name="Picture 50" descr="clip_image366267"/>
        <xdr:cNvPicPr>
          <a:picLocks noChangeAspect="1"/>
        </xdr:cNvPicPr>
      </xdr:nvPicPr>
      <xdr:blipFill>
        <a:blip r:embed="rId1" cstate="print"/>
        <a:stretch>
          <a:fillRect/>
        </a:stretch>
      </xdr:blipFill>
      <xdr:spPr>
        <a:xfrm>
          <a:off x="9428480" y="43513375"/>
          <a:ext cx="42545" cy="168910"/>
        </a:xfrm>
        <a:prstGeom prst="rect">
          <a:avLst/>
        </a:prstGeom>
        <a:noFill/>
        <a:ln w="9525">
          <a:noFill/>
        </a:ln>
      </xdr:spPr>
    </xdr:pic>
    <xdr:clientData/>
  </xdr:twoCellAnchor>
  <xdr:twoCellAnchor editAs="oneCell">
    <xdr:from>
      <xdr:col>15</xdr:col>
      <xdr:colOff>228600</xdr:colOff>
      <xdr:row>28</xdr:row>
      <xdr:rowOff>0</xdr:rowOff>
    </xdr:from>
    <xdr:to>
      <xdr:col>15</xdr:col>
      <xdr:colOff>252730</xdr:colOff>
      <xdr:row>28</xdr:row>
      <xdr:rowOff>168910</xdr:rowOff>
    </xdr:to>
    <xdr:pic>
      <xdr:nvPicPr>
        <xdr:cNvPr id="181" name="Picture 51" descr="clip_image366268"/>
        <xdr:cNvPicPr>
          <a:picLocks noChangeAspect="1"/>
        </xdr:cNvPicPr>
      </xdr:nvPicPr>
      <xdr:blipFill>
        <a:blip r:embed="rId1" cstate="print"/>
        <a:stretch>
          <a:fillRect/>
        </a:stretch>
      </xdr:blipFill>
      <xdr:spPr>
        <a:xfrm>
          <a:off x="9462770" y="43513375"/>
          <a:ext cx="24130" cy="168910"/>
        </a:xfrm>
        <a:prstGeom prst="rect">
          <a:avLst/>
        </a:prstGeom>
        <a:noFill/>
        <a:ln w="9525">
          <a:noFill/>
        </a:ln>
      </xdr:spPr>
    </xdr:pic>
    <xdr:clientData/>
  </xdr:twoCellAnchor>
  <xdr:twoCellAnchor editAs="oneCell">
    <xdr:from>
      <xdr:col>15</xdr:col>
      <xdr:colOff>271780</xdr:colOff>
      <xdr:row>28</xdr:row>
      <xdr:rowOff>0</xdr:rowOff>
    </xdr:from>
    <xdr:to>
      <xdr:col>15</xdr:col>
      <xdr:colOff>295910</xdr:colOff>
      <xdr:row>28</xdr:row>
      <xdr:rowOff>168910</xdr:rowOff>
    </xdr:to>
    <xdr:pic>
      <xdr:nvPicPr>
        <xdr:cNvPr id="182" name="Picture 52" descr="clip_image366269"/>
        <xdr:cNvPicPr>
          <a:picLocks noChangeAspect="1"/>
        </xdr:cNvPicPr>
      </xdr:nvPicPr>
      <xdr:blipFill>
        <a:blip r:embed="rId1" cstate="print"/>
        <a:stretch>
          <a:fillRect/>
        </a:stretch>
      </xdr:blipFill>
      <xdr:spPr>
        <a:xfrm>
          <a:off x="9505950" y="43513375"/>
          <a:ext cx="24130" cy="168910"/>
        </a:xfrm>
        <a:prstGeom prst="rect">
          <a:avLst/>
        </a:prstGeom>
        <a:noFill/>
        <a:ln w="9525">
          <a:noFill/>
        </a:ln>
      </xdr:spPr>
    </xdr:pic>
    <xdr:clientData/>
  </xdr:twoCellAnchor>
  <xdr:twoCellAnchor editAs="oneCell">
    <xdr:from>
      <xdr:col>15</xdr:col>
      <xdr:colOff>305435</xdr:colOff>
      <xdr:row>28</xdr:row>
      <xdr:rowOff>0</xdr:rowOff>
    </xdr:from>
    <xdr:to>
      <xdr:col>15</xdr:col>
      <xdr:colOff>329565</xdr:colOff>
      <xdr:row>28</xdr:row>
      <xdr:rowOff>168910</xdr:rowOff>
    </xdr:to>
    <xdr:pic>
      <xdr:nvPicPr>
        <xdr:cNvPr id="183" name="Picture 53" descr="clip_image366270"/>
        <xdr:cNvPicPr>
          <a:picLocks noChangeAspect="1"/>
        </xdr:cNvPicPr>
      </xdr:nvPicPr>
      <xdr:blipFill>
        <a:blip r:embed="rId1" cstate="print"/>
        <a:stretch>
          <a:fillRect/>
        </a:stretch>
      </xdr:blipFill>
      <xdr:spPr>
        <a:xfrm>
          <a:off x="9539605" y="43513375"/>
          <a:ext cx="24130" cy="168910"/>
        </a:xfrm>
        <a:prstGeom prst="rect">
          <a:avLst/>
        </a:prstGeom>
        <a:noFill/>
        <a:ln w="9525">
          <a:noFill/>
        </a:ln>
      </xdr:spPr>
    </xdr:pic>
    <xdr:clientData/>
  </xdr:twoCellAnchor>
  <xdr:twoCellAnchor editAs="oneCell">
    <xdr:from>
      <xdr:col>15</xdr:col>
      <xdr:colOff>346075</xdr:colOff>
      <xdr:row>28</xdr:row>
      <xdr:rowOff>0</xdr:rowOff>
    </xdr:from>
    <xdr:to>
      <xdr:col>15</xdr:col>
      <xdr:colOff>359410</xdr:colOff>
      <xdr:row>28</xdr:row>
      <xdr:rowOff>168910</xdr:rowOff>
    </xdr:to>
    <xdr:pic>
      <xdr:nvPicPr>
        <xdr:cNvPr id="184" name="Picture 54" descr="clip_image366271"/>
        <xdr:cNvPicPr>
          <a:picLocks noChangeAspect="1"/>
        </xdr:cNvPicPr>
      </xdr:nvPicPr>
      <xdr:blipFill>
        <a:blip r:embed="rId1" cstate="print"/>
        <a:stretch>
          <a:fillRect/>
        </a:stretch>
      </xdr:blipFill>
      <xdr:spPr>
        <a:xfrm>
          <a:off x="9580245" y="43513375"/>
          <a:ext cx="133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22225</xdr:colOff>
      <xdr:row>28</xdr:row>
      <xdr:rowOff>168910</xdr:rowOff>
    </xdr:to>
    <xdr:pic>
      <xdr:nvPicPr>
        <xdr:cNvPr id="185" name="Picture 55" descr="clip_image366272"/>
        <xdr:cNvPicPr>
          <a:picLocks noChangeAspect="1"/>
        </xdr:cNvPicPr>
      </xdr:nvPicPr>
      <xdr:blipFill>
        <a:blip r:embed="rId1" cstate="print"/>
        <a:stretch>
          <a:fillRect/>
        </a:stretch>
      </xdr:blipFill>
      <xdr:spPr>
        <a:xfrm>
          <a:off x="9594215" y="43513375"/>
          <a:ext cx="6223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24130</xdr:colOff>
      <xdr:row>28</xdr:row>
      <xdr:rowOff>168910</xdr:rowOff>
    </xdr:to>
    <xdr:pic>
      <xdr:nvPicPr>
        <xdr:cNvPr id="186" name="Picture 56" descr="clip_image366273"/>
        <xdr:cNvPicPr>
          <a:picLocks noChangeAspect="1"/>
        </xdr:cNvPicPr>
      </xdr:nvPicPr>
      <xdr:blipFill>
        <a:blip r:embed="rId1" cstate="print"/>
        <a:stretch>
          <a:fillRect/>
        </a:stretch>
      </xdr:blipFill>
      <xdr:spPr>
        <a:xfrm>
          <a:off x="9594215" y="43513375"/>
          <a:ext cx="64135"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42545</xdr:colOff>
      <xdr:row>28</xdr:row>
      <xdr:rowOff>168910</xdr:rowOff>
    </xdr:to>
    <xdr:pic>
      <xdr:nvPicPr>
        <xdr:cNvPr id="187" name="Picture 60" descr="clip_image366277"/>
        <xdr:cNvPicPr>
          <a:picLocks noChangeAspect="1"/>
        </xdr:cNvPicPr>
      </xdr:nvPicPr>
      <xdr:blipFill>
        <a:blip r:embed="rId1" cstate="print"/>
        <a:stretch>
          <a:fillRect/>
        </a:stretch>
      </xdr:blipFill>
      <xdr:spPr>
        <a:xfrm>
          <a:off x="9594215" y="43513375"/>
          <a:ext cx="8255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27305</xdr:colOff>
      <xdr:row>28</xdr:row>
      <xdr:rowOff>168910</xdr:rowOff>
    </xdr:to>
    <xdr:pic>
      <xdr:nvPicPr>
        <xdr:cNvPr id="188" name="Picture 61" descr="clip_image366278"/>
        <xdr:cNvPicPr>
          <a:picLocks noChangeAspect="1"/>
        </xdr:cNvPicPr>
      </xdr:nvPicPr>
      <xdr:blipFill>
        <a:blip r:embed="rId1" cstate="print"/>
        <a:stretch>
          <a:fillRect/>
        </a:stretch>
      </xdr:blipFill>
      <xdr:spPr>
        <a:xfrm>
          <a:off x="9594215" y="43513375"/>
          <a:ext cx="67310" cy="168910"/>
        </a:xfrm>
        <a:prstGeom prst="rect">
          <a:avLst/>
        </a:prstGeom>
        <a:noFill/>
        <a:ln w="9525">
          <a:noFill/>
        </a:ln>
      </xdr:spPr>
    </xdr:pic>
    <xdr:clientData/>
  </xdr:twoCellAnchor>
  <xdr:twoCellAnchor editAs="oneCell">
    <xdr:from>
      <xdr:col>15</xdr:col>
      <xdr:colOff>360045</xdr:colOff>
      <xdr:row>28</xdr:row>
      <xdr:rowOff>0</xdr:rowOff>
    </xdr:from>
    <xdr:to>
      <xdr:col>16</xdr:col>
      <xdr:colOff>8890</xdr:colOff>
      <xdr:row>28</xdr:row>
      <xdr:rowOff>168910</xdr:rowOff>
    </xdr:to>
    <xdr:pic>
      <xdr:nvPicPr>
        <xdr:cNvPr id="189" name="Picture 63" descr="clip_image366280"/>
        <xdr:cNvPicPr>
          <a:picLocks noChangeAspect="1"/>
        </xdr:cNvPicPr>
      </xdr:nvPicPr>
      <xdr:blipFill>
        <a:blip r:embed="rId1" cstate="print"/>
        <a:stretch>
          <a:fillRect/>
        </a:stretch>
      </xdr:blipFill>
      <xdr:spPr>
        <a:xfrm>
          <a:off x="9594215" y="43513375"/>
          <a:ext cx="48895" cy="168910"/>
        </a:xfrm>
        <a:prstGeom prst="rect">
          <a:avLst/>
        </a:prstGeom>
        <a:noFill/>
        <a:ln w="9525">
          <a:noFill/>
        </a:ln>
      </xdr:spPr>
    </xdr:pic>
    <xdr:clientData/>
  </xdr:twoCellAnchor>
  <xdr:twoCellAnchor editAs="oneCell">
    <xdr:from>
      <xdr:col>15</xdr:col>
      <xdr:colOff>179070</xdr:colOff>
      <xdr:row>28</xdr:row>
      <xdr:rowOff>0</xdr:rowOff>
    </xdr:from>
    <xdr:to>
      <xdr:col>15</xdr:col>
      <xdr:colOff>203200</xdr:colOff>
      <xdr:row>28</xdr:row>
      <xdr:rowOff>168910</xdr:rowOff>
    </xdr:to>
    <xdr:pic>
      <xdr:nvPicPr>
        <xdr:cNvPr id="190" name="Picture 72" descr="clip_image366289"/>
        <xdr:cNvPicPr>
          <a:picLocks noChangeAspect="1"/>
        </xdr:cNvPicPr>
      </xdr:nvPicPr>
      <xdr:blipFill>
        <a:blip r:embed="rId1" cstate="print"/>
        <a:stretch>
          <a:fillRect/>
        </a:stretch>
      </xdr:blipFill>
      <xdr:spPr>
        <a:xfrm>
          <a:off x="9413240" y="43513375"/>
          <a:ext cx="24130" cy="168910"/>
        </a:xfrm>
        <a:prstGeom prst="rect">
          <a:avLst/>
        </a:prstGeom>
        <a:noFill/>
        <a:ln w="9525">
          <a:noFill/>
        </a:ln>
      </xdr:spPr>
    </xdr:pic>
    <xdr:clientData/>
  </xdr:twoCellAnchor>
  <xdr:twoCellAnchor editAs="oneCell">
    <xdr:from>
      <xdr:col>16</xdr:col>
      <xdr:colOff>43180</xdr:colOff>
      <xdr:row>28</xdr:row>
      <xdr:rowOff>0</xdr:rowOff>
    </xdr:from>
    <xdr:to>
      <xdr:col>16</xdr:col>
      <xdr:colOff>67310</xdr:colOff>
      <xdr:row>28</xdr:row>
      <xdr:rowOff>168910</xdr:rowOff>
    </xdr:to>
    <xdr:pic>
      <xdr:nvPicPr>
        <xdr:cNvPr id="191" name="Picture 46" descr="clip_image366263"/>
        <xdr:cNvPicPr>
          <a:picLocks noChangeAspect="1"/>
        </xdr:cNvPicPr>
      </xdr:nvPicPr>
      <xdr:blipFill>
        <a:blip r:embed="rId1" cstate="print"/>
        <a:stretch>
          <a:fillRect/>
        </a:stretch>
      </xdr:blipFill>
      <xdr:spPr>
        <a:xfrm>
          <a:off x="9677400" y="43513375"/>
          <a:ext cx="24130" cy="168910"/>
        </a:xfrm>
        <a:prstGeom prst="rect">
          <a:avLst/>
        </a:prstGeom>
        <a:noFill/>
        <a:ln w="9525">
          <a:noFill/>
        </a:ln>
      </xdr:spPr>
    </xdr:pic>
    <xdr:clientData/>
  </xdr:twoCellAnchor>
  <xdr:twoCellAnchor editAs="oneCell">
    <xdr:from>
      <xdr:col>16</xdr:col>
      <xdr:colOff>77470</xdr:colOff>
      <xdr:row>28</xdr:row>
      <xdr:rowOff>0</xdr:rowOff>
    </xdr:from>
    <xdr:to>
      <xdr:col>16</xdr:col>
      <xdr:colOff>100965</xdr:colOff>
      <xdr:row>28</xdr:row>
      <xdr:rowOff>168910</xdr:rowOff>
    </xdr:to>
    <xdr:pic>
      <xdr:nvPicPr>
        <xdr:cNvPr id="192" name="Picture 47" descr="clip_image366264"/>
        <xdr:cNvPicPr>
          <a:picLocks noChangeAspect="1"/>
        </xdr:cNvPicPr>
      </xdr:nvPicPr>
      <xdr:blipFill>
        <a:blip r:embed="rId1" cstate="print"/>
        <a:stretch>
          <a:fillRect/>
        </a:stretch>
      </xdr:blipFill>
      <xdr:spPr>
        <a:xfrm>
          <a:off x="9711690" y="43513375"/>
          <a:ext cx="23495" cy="168910"/>
        </a:xfrm>
        <a:prstGeom prst="rect">
          <a:avLst/>
        </a:prstGeom>
        <a:noFill/>
        <a:ln w="9525">
          <a:noFill/>
        </a:ln>
      </xdr:spPr>
    </xdr:pic>
    <xdr:clientData/>
  </xdr:twoCellAnchor>
  <xdr:twoCellAnchor editAs="oneCell">
    <xdr:from>
      <xdr:col>16</xdr:col>
      <xdr:colOff>117475</xdr:colOff>
      <xdr:row>28</xdr:row>
      <xdr:rowOff>0</xdr:rowOff>
    </xdr:from>
    <xdr:to>
      <xdr:col>16</xdr:col>
      <xdr:colOff>144780</xdr:colOff>
      <xdr:row>28</xdr:row>
      <xdr:rowOff>168910</xdr:rowOff>
    </xdr:to>
    <xdr:pic>
      <xdr:nvPicPr>
        <xdr:cNvPr id="193" name="Picture 48" descr="clip_image366265"/>
        <xdr:cNvPicPr>
          <a:picLocks noChangeAspect="1"/>
        </xdr:cNvPicPr>
      </xdr:nvPicPr>
      <xdr:blipFill>
        <a:blip r:embed="rId1" cstate="print"/>
        <a:stretch>
          <a:fillRect/>
        </a:stretch>
      </xdr:blipFill>
      <xdr:spPr>
        <a:xfrm>
          <a:off x="9751695" y="43513375"/>
          <a:ext cx="27305" cy="168910"/>
        </a:xfrm>
        <a:prstGeom prst="rect">
          <a:avLst/>
        </a:prstGeom>
        <a:noFill/>
        <a:ln w="9525">
          <a:noFill/>
        </a:ln>
      </xdr:spPr>
    </xdr:pic>
    <xdr:clientData/>
  </xdr:twoCellAnchor>
  <xdr:twoCellAnchor editAs="oneCell">
    <xdr:from>
      <xdr:col>16</xdr:col>
      <xdr:colOff>151130</xdr:colOff>
      <xdr:row>28</xdr:row>
      <xdr:rowOff>0</xdr:rowOff>
    </xdr:from>
    <xdr:to>
      <xdr:col>16</xdr:col>
      <xdr:colOff>178435</xdr:colOff>
      <xdr:row>28</xdr:row>
      <xdr:rowOff>168910</xdr:rowOff>
    </xdr:to>
    <xdr:pic>
      <xdr:nvPicPr>
        <xdr:cNvPr id="194" name="Picture 49" descr="clip_image366266"/>
        <xdr:cNvPicPr>
          <a:picLocks noChangeAspect="1"/>
        </xdr:cNvPicPr>
      </xdr:nvPicPr>
      <xdr:blipFill>
        <a:blip r:embed="rId1" cstate="print"/>
        <a:stretch>
          <a:fillRect/>
        </a:stretch>
      </xdr:blipFill>
      <xdr:spPr>
        <a:xfrm>
          <a:off x="9785350" y="43513375"/>
          <a:ext cx="27305" cy="168910"/>
        </a:xfrm>
        <a:prstGeom prst="rect">
          <a:avLst/>
        </a:prstGeom>
        <a:noFill/>
        <a:ln w="9525">
          <a:noFill/>
        </a:ln>
      </xdr:spPr>
    </xdr:pic>
    <xdr:clientData/>
  </xdr:twoCellAnchor>
  <xdr:twoCellAnchor editAs="oneCell">
    <xdr:from>
      <xdr:col>16</xdr:col>
      <xdr:colOff>194310</xdr:colOff>
      <xdr:row>28</xdr:row>
      <xdr:rowOff>0</xdr:rowOff>
    </xdr:from>
    <xdr:to>
      <xdr:col>16</xdr:col>
      <xdr:colOff>236855</xdr:colOff>
      <xdr:row>28</xdr:row>
      <xdr:rowOff>168910</xdr:rowOff>
    </xdr:to>
    <xdr:pic>
      <xdr:nvPicPr>
        <xdr:cNvPr id="195" name="Picture 50" descr="clip_image366267"/>
        <xdr:cNvPicPr>
          <a:picLocks noChangeAspect="1"/>
        </xdr:cNvPicPr>
      </xdr:nvPicPr>
      <xdr:blipFill>
        <a:blip r:embed="rId1" cstate="print"/>
        <a:stretch>
          <a:fillRect/>
        </a:stretch>
      </xdr:blipFill>
      <xdr:spPr>
        <a:xfrm>
          <a:off x="9828530" y="43513375"/>
          <a:ext cx="42545" cy="168910"/>
        </a:xfrm>
        <a:prstGeom prst="rect">
          <a:avLst/>
        </a:prstGeom>
        <a:noFill/>
        <a:ln w="9525">
          <a:noFill/>
        </a:ln>
      </xdr:spPr>
    </xdr:pic>
    <xdr:clientData/>
  </xdr:twoCellAnchor>
  <xdr:twoCellAnchor editAs="oneCell">
    <xdr:from>
      <xdr:col>16</xdr:col>
      <xdr:colOff>228600</xdr:colOff>
      <xdr:row>28</xdr:row>
      <xdr:rowOff>0</xdr:rowOff>
    </xdr:from>
    <xdr:to>
      <xdr:col>16</xdr:col>
      <xdr:colOff>252730</xdr:colOff>
      <xdr:row>28</xdr:row>
      <xdr:rowOff>168910</xdr:rowOff>
    </xdr:to>
    <xdr:pic>
      <xdr:nvPicPr>
        <xdr:cNvPr id="196" name="Picture 51" descr="clip_image366268"/>
        <xdr:cNvPicPr>
          <a:picLocks noChangeAspect="1"/>
        </xdr:cNvPicPr>
      </xdr:nvPicPr>
      <xdr:blipFill>
        <a:blip r:embed="rId1" cstate="print"/>
        <a:stretch>
          <a:fillRect/>
        </a:stretch>
      </xdr:blipFill>
      <xdr:spPr>
        <a:xfrm>
          <a:off x="9862820" y="43513375"/>
          <a:ext cx="24130" cy="168910"/>
        </a:xfrm>
        <a:prstGeom prst="rect">
          <a:avLst/>
        </a:prstGeom>
        <a:noFill/>
        <a:ln w="9525">
          <a:noFill/>
        </a:ln>
      </xdr:spPr>
    </xdr:pic>
    <xdr:clientData/>
  </xdr:twoCellAnchor>
  <xdr:twoCellAnchor editAs="oneCell">
    <xdr:from>
      <xdr:col>16</xdr:col>
      <xdr:colOff>271780</xdr:colOff>
      <xdr:row>28</xdr:row>
      <xdr:rowOff>0</xdr:rowOff>
    </xdr:from>
    <xdr:to>
      <xdr:col>16</xdr:col>
      <xdr:colOff>295910</xdr:colOff>
      <xdr:row>28</xdr:row>
      <xdr:rowOff>168910</xdr:rowOff>
    </xdr:to>
    <xdr:pic>
      <xdr:nvPicPr>
        <xdr:cNvPr id="197" name="Picture 52" descr="clip_image366269"/>
        <xdr:cNvPicPr>
          <a:picLocks noChangeAspect="1"/>
        </xdr:cNvPicPr>
      </xdr:nvPicPr>
      <xdr:blipFill>
        <a:blip r:embed="rId1" cstate="print"/>
        <a:stretch>
          <a:fillRect/>
        </a:stretch>
      </xdr:blipFill>
      <xdr:spPr>
        <a:xfrm>
          <a:off x="9906000" y="43513375"/>
          <a:ext cx="24130" cy="168910"/>
        </a:xfrm>
        <a:prstGeom prst="rect">
          <a:avLst/>
        </a:prstGeom>
        <a:noFill/>
        <a:ln w="9525">
          <a:noFill/>
        </a:ln>
      </xdr:spPr>
    </xdr:pic>
    <xdr:clientData/>
  </xdr:twoCellAnchor>
  <xdr:twoCellAnchor editAs="oneCell">
    <xdr:from>
      <xdr:col>16</xdr:col>
      <xdr:colOff>305435</xdr:colOff>
      <xdr:row>28</xdr:row>
      <xdr:rowOff>0</xdr:rowOff>
    </xdr:from>
    <xdr:to>
      <xdr:col>16</xdr:col>
      <xdr:colOff>329565</xdr:colOff>
      <xdr:row>28</xdr:row>
      <xdr:rowOff>168910</xdr:rowOff>
    </xdr:to>
    <xdr:pic>
      <xdr:nvPicPr>
        <xdr:cNvPr id="198" name="Picture 53" descr="clip_image366270"/>
        <xdr:cNvPicPr>
          <a:picLocks noChangeAspect="1"/>
        </xdr:cNvPicPr>
      </xdr:nvPicPr>
      <xdr:blipFill>
        <a:blip r:embed="rId1" cstate="print"/>
        <a:stretch>
          <a:fillRect/>
        </a:stretch>
      </xdr:blipFill>
      <xdr:spPr>
        <a:xfrm>
          <a:off x="9939655" y="43513375"/>
          <a:ext cx="24130" cy="168910"/>
        </a:xfrm>
        <a:prstGeom prst="rect">
          <a:avLst/>
        </a:prstGeom>
        <a:noFill/>
        <a:ln w="9525">
          <a:noFill/>
        </a:ln>
      </xdr:spPr>
    </xdr:pic>
    <xdr:clientData/>
  </xdr:twoCellAnchor>
  <xdr:twoCellAnchor editAs="oneCell">
    <xdr:from>
      <xdr:col>16</xdr:col>
      <xdr:colOff>346075</xdr:colOff>
      <xdr:row>28</xdr:row>
      <xdr:rowOff>0</xdr:rowOff>
    </xdr:from>
    <xdr:to>
      <xdr:col>16</xdr:col>
      <xdr:colOff>359410</xdr:colOff>
      <xdr:row>28</xdr:row>
      <xdr:rowOff>168910</xdr:rowOff>
    </xdr:to>
    <xdr:pic>
      <xdr:nvPicPr>
        <xdr:cNvPr id="199" name="Picture 54" descr="clip_image366271"/>
        <xdr:cNvPicPr>
          <a:picLocks noChangeAspect="1"/>
        </xdr:cNvPicPr>
      </xdr:nvPicPr>
      <xdr:blipFill>
        <a:blip r:embed="rId1" cstate="print"/>
        <a:stretch>
          <a:fillRect/>
        </a:stretch>
      </xdr:blipFill>
      <xdr:spPr>
        <a:xfrm>
          <a:off x="9980295" y="43513375"/>
          <a:ext cx="133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22225</xdr:colOff>
      <xdr:row>28</xdr:row>
      <xdr:rowOff>168910</xdr:rowOff>
    </xdr:to>
    <xdr:pic>
      <xdr:nvPicPr>
        <xdr:cNvPr id="200" name="Picture 55" descr="clip_image366272"/>
        <xdr:cNvPicPr>
          <a:picLocks noChangeAspect="1"/>
        </xdr:cNvPicPr>
      </xdr:nvPicPr>
      <xdr:blipFill>
        <a:blip r:embed="rId1" cstate="print"/>
        <a:stretch>
          <a:fillRect/>
        </a:stretch>
      </xdr:blipFill>
      <xdr:spPr>
        <a:xfrm>
          <a:off x="9994265" y="43513375"/>
          <a:ext cx="6223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24130</xdr:colOff>
      <xdr:row>28</xdr:row>
      <xdr:rowOff>168910</xdr:rowOff>
    </xdr:to>
    <xdr:pic>
      <xdr:nvPicPr>
        <xdr:cNvPr id="201" name="Picture 56" descr="clip_image366273"/>
        <xdr:cNvPicPr>
          <a:picLocks noChangeAspect="1"/>
        </xdr:cNvPicPr>
      </xdr:nvPicPr>
      <xdr:blipFill>
        <a:blip r:embed="rId1" cstate="print"/>
        <a:stretch>
          <a:fillRect/>
        </a:stretch>
      </xdr:blipFill>
      <xdr:spPr>
        <a:xfrm>
          <a:off x="9994265" y="43513375"/>
          <a:ext cx="64135"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42545</xdr:colOff>
      <xdr:row>28</xdr:row>
      <xdr:rowOff>168910</xdr:rowOff>
    </xdr:to>
    <xdr:pic>
      <xdr:nvPicPr>
        <xdr:cNvPr id="202" name="Picture 60" descr="clip_image366277"/>
        <xdr:cNvPicPr>
          <a:picLocks noChangeAspect="1"/>
        </xdr:cNvPicPr>
      </xdr:nvPicPr>
      <xdr:blipFill>
        <a:blip r:embed="rId1" cstate="print"/>
        <a:stretch>
          <a:fillRect/>
        </a:stretch>
      </xdr:blipFill>
      <xdr:spPr>
        <a:xfrm>
          <a:off x="9994265" y="43513375"/>
          <a:ext cx="8255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27305</xdr:colOff>
      <xdr:row>28</xdr:row>
      <xdr:rowOff>168910</xdr:rowOff>
    </xdr:to>
    <xdr:pic>
      <xdr:nvPicPr>
        <xdr:cNvPr id="203" name="Picture 61" descr="clip_image366278"/>
        <xdr:cNvPicPr>
          <a:picLocks noChangeAspect="1"/>
        </xdr:cNvPicPr>
      </xdr:nvPicPr>
      <xdr:blipFill>
        <a:blip r:embed="rId1" cstate="print"/>
        <a:stretch>
          <a:fillRect/>
        </a:stretch>
      </xdr:blipFill>
      <xdr:spPr>
        <a:xfrm>
          <a:off x="9994265" y="43513375"/>
          <a:ext cx="67310" cy="168910"/>
        </a:xfrm>
        <a:prstGeom prst="rect">
          <a:avLst/>
        </a:prstGeom>
        <a:noFill/>
        <a:ln w="9525">
          <a:noFill/>
        </a:ln>
      </xdr:spPr>
    </xdr:pic>
    <xdr:clientData/>
  </xdr:twoCellAnchor>
  <xdr:twoCellAnchor editAs="oneCell">
    <xdr:from>
      <xdr:col>16</xdr:col>
      <xdr:colOff>360045</xdr:colOff>
      <xdr:row>28</xdr:row>
      <xdr:rowOff>0</xdr:rowOff>
    </xdr:from>
    <xdr:to>
      <xdr:col>17</xdr:col>
      <xdr:colOff>8890</xdr:colOff>
      <xdr:row>28</xdr:row>
      <xdr:rowOff>168910</xdr:rowOff>
    </xdr:to>
    <xdr:pic>
      <xdr:nvPicPr>
        <xdr:cNvPr id="204" name="Picture 63" descr="clip_image366280"/>
        <xdr:cNvPicPr>
          <a:picLocks noChangeAspect="1"/>
        </xdr:cNvPicPr>
      </xdr:nvPicPr>
      <xdr:blipFill>
        <a:blip r:embed="rId1" cstate="print"/>
        <a:stretch>
          <a:fillRect/>
        </a:stretch>
      </xdr:blipFill>
      <xdr:spPr>
        <a:xfrm>
          <a:off x="9994265" y="43513375"/>
          <a:ext cx="48895" cy="168910"/>
        </a:xfrm>
        <a:prstGeom prst="rect">
          <a:avLst/>
        </a:prstGeom>
        <a:noFill/>
        <a:ln w="9525">
          <a:noFill/>
        </a:ln>
      </xdr:spPr>
    </xdr:pic>
    <xdr:clientData/>
  </xdr:twoCellAnchor>
  <xdr:twoCellAnchor editAs="oneCell">
    <xdr:from>
      <xdr:col>16</xdr:col>
      <xdr:colOff>179070</xdr:colOff>
      <xdr:row>28</xdr:row>
      <xdr:rowOff>0</xdr:rowOff>
    </xdr:from>
    <xdr:to>
      <xdr:col>16</xdr:col>
      <xdr:colOff>203200</xdr:colOff>
      <xdr:row>28</xdr:row>
      <xdr:rowOff>168910</xdr:rowOff>
    </xdr:to>
    <xdr:pic>
      <xdr:nvPicPr>
        <xdr:cNvPr id="205" name="Picture 72" descr="clip_image366289"/>
        <xdr:cNvPicPr>
          <a:picLocks noChangeAspect="1"/>
        </xdr:cNvPicPr>
      </xdr:nvPicPr>
      <xdr:blipFill>
        <a:blip r:embed="rId1" cstate="print"/>
        <a:stretch>
          <a:fillRect/>
        </a:stretch>
      </xdr:blipFill>
      <xdr:spPr>
        <a:xfrm>
          <a:off x="9813290" y="43513375"/>
          <a:ext cx="24130" cy="1689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K119"/>
  <sheetViews>
    <sheetView tabSelected="1" zoomScale="80" zoomScaleNormal="80" topLeftCell="D94" workbookViewId="0">
      <selection activeCell="H100" sqref="H100"/>
    </sheetView>
  </sheetViews>
  <sheetFormatPr defaultColWidth="9" defaultRowHeight="20.25"/>
  <cols>
    <col min="1" max="1" width="2.88333333333333" style="7" customWidth="1"/>
    <col min="2" max="2" width="18.6416666666667" style="7" customWidth="1"/>
    <col min="3" max="3" width="10.3833333333333" style="7" customWidth="1"/>
    <col min="4" max="7" width="5.88333333333333" style="7" customWidth="1"/>
    <col min="8" max="8" width="24.3416666666667" style="7" customWidth="1"/>
    <col min="9" max="9" width="8.5" style="9" customWidth="1"/>
    <col min="10" max="10" width="5.13333333333333" style="9" customWidth="1"/>
    <col min="11" max="11" width="5.63333333333333" style="9" customWidth="1"/>
    <col min="12" max="12" width="5.25" style="7" customWidth="1"/>
    <col min="13" max="13" width="6" style="7" customWidth="1"/>
    <col min="14" max="14" width="5.63333333333333" style="7" customWidth="1"/>
    <col min="15" max="20" width="5.25" style="3" customWidth="1"/>
    <col min="21" max="21" width="4.88333333333333" style="10" customWidth="1"/>
    <col min="22" max="22" width="5.63333333333333" style="3" customWidth="1"/>
    <col min="23" max="23" width="9.25" style="3" customWidth="1"/>
    <col min="24" max="24" width="4.75" style="3" customWidth="1"/>
    <col min="25" max="25" width="4.75" style="7" customWidth="1"/>
    <col min="26" max="26" width="5.69166666666667" style="7" customWidth="1"/>
    <col min="27" max="27" width="5.99166666666667" style="7" customWidth="1"/>
    <col min="28" max="30" width="4.75" style="7" customWidth="1"/>
    <col min="31" max="31" width="10.525" style="3" customWidth="1"/>
    <col min="32" max="32" width="3.88333333333333" style="3" customWidth="1"/>
    <col min="33" max="33" width="4.25" style="3" customWidth="1"/>
    <col min="34" max="34" width="16.7" style="3" customWidth="1"/>
    <col min="35" max="35" width="23.5666666666667" style="3" customWidth="1"/>
    <col min="36" max="36" width="4.88333333333333" style="3" customWidth="1"/>
    <col min="37" max="16384" width="9" style="3"/>
  </cols>
  <sheetData>
    <row r="1" ht="54" customHeight="1" spans="1:36">
      <c r="A1" s="11" t="s">
        <v>0</v>
      </c>
      <c r="B1" s="11"/>
      <c r="C1" s="11"/>
      <c r="D1" s="11"/>
      <c r="E1" s="11"/>
      <c r="F1" s="11"/>
      <c r="G1" s="11"/>
      <c r="H1" s="11"/>
      <c r="I1" s="12"/>
      <c r="J1" s="12"/>
      <c r="K1" s="12"/>
      <c r="L1" s="13"/>
      <c r="M1" s="13"/>
      <c r="N1" s="13"/>
      <c r="O1" s="11"/>
      <c r="P1" s="11"/>
      <c r="Q1" s="11"/>
      <c r="R1" s="11"/>
      <c r="S1" s="11"/>
      <c r="T1" s="11"/>
      <c r="U1" s="11"/>
      <c r="V1" s="11"/>
      <c r="W1" s="11"/>
      <c r="X1" s="11"/>
      <c r="Y1" s="11"/>
      <c r="Z1" s="11"/>
      <c r="AA1" s="11"/>
      <c r="AB1" s="11"/>
      <c r="AC1" s="11"/>
      <c r="AD1" s="11"/>
      <c r="AE1" s="11"/>
      <c r="AF1" s="11"/>
      <c r="AG1" s="11"/>
      <c r="AH1" s="11"/>
      <c r="AI1" s="11"/>
      <c r="AJ1" s="11"/>
    </row>
    <row r="2" spans="1:36">
      <c r="A2" s="14"/>
      <c r="B2" s="14"/>
      <c r="C2" s="14"/>
      <c r="D2" s="15" t="s">
        <v>1</v>
      </c>
      <c r="E2" s="15"/>
      <c r="F2" s="15"/>
      <c r="G2" s="15"/>
      <c r="H2" s="16"/>
      <c r="I2" s="17"/>
      <c r="J2" s="17"/>
      <c r="K2" s="17"/>
      <c r="L2" s="15"/>
      <c r="M2" s="15"/>
      <c r="N2" s="15"/>
      <c r="O2" s="18"/>
      <c r="P2" s="18"/>
      <c r="Q2" s="18"/>
      <c r="R2" s="18"/>
      <c r="S2" s="18"/>
      <c r="T2" s="18"/>
      <c r="U2" s="18"/>
      <c r="V2" s="18"/>
      <c r="W2" s="18"/>
      <c r="X2" s="18" t="s">
        <v>2</v>
      </c>
      <c r="Y2" s="15"/>
      <c r="Z2" s="15"/>
      <c r="AA2" s="15"/>
      <c r="AB2" s="15"/>
      <c r="AC2" s="15"/>
      <c r="AD2" s="15"/>
      <c r="AE2" s="19" t="s">
        <v>3</v>
      </c>
      <c r="AF2" s="18"/>
      <c r="AG2" s="18"/>
      <c r="AH2" s="20"/>
      <c r="AI2" s="20"/>
      <c r="AJ2" s="20"/>
    </row>
    <row r="3" s="1" customFormat="1" ht="104" customHeight="1" spans="1:36">
      <c r="A3" s="21" t="s">
        <v>4</v>
      </c>
      <c r="B3" s="15" t="s">
        <v>5</v>
      </c>
      <c r="C3" s="15" t="s">
        <v>6</v>
      </c>
      <c r="D3" s="15" t="s">
        <v>7</v>
      </c>
      <c r="E3" s="15" t="s">
        <v>8</v>
      </c>
      <c r="F3" s="15" t="s">
        <v>9</v>
      </c>
      <c r="G3" s="18" t="s">
        <v>10</v>
      </c>
      <c r="H3" s="16" t="s">
        <v>11</v>
      </c>
      <c r="I3" s="17" t="s">
        <v>12</v>
      </c>
      <c r="J3" s="17" t="s">
        <v>13</v>
      </c>
      <c r="K3" s="17" t="s">
        <v>14</v>
      </c>
      <c r="L3" s="15" t="s">
        <v>15</v>
      </c>
      <c r="M3" s="15" t="s">
        <v>16</v>
      </c>
      <c r="N3" s="15" t="s">
        <v>17</v>
      </c>
      <c r="O3" s="15" t="s">
        <v>18</v>
      </c>
      <c r="P3" s="15" t="s">
        <v>19</v>
      </c>
      <c r="Q3" s="15" t="s">
        <v>20</v>
      </c>
      <c r="R3" s="15" t="s">
        <v>21</v>
      </c>
      <c r="S3" s="15" t="s">
        <v>22</v>
      </c>
      <c r="T3" s="15" t="s">
        <v>23</v>
      </c>
      <c r="U3" s="15" t="s">
        <v>24</v>
      </c>
      <c r="V3" s="15" t="s">
        <v>25</v>
      </c>
      <c r="W3" s="19" t="s">
        <v>26</v>
      </c>
      <c r="X3" s="15" t="s">
        <v>27</v>
      </c>
      <c r="Y3" s="15" t="s">
        <v>28</v>
      </c>
      <c r="Z3" s="15" t="s">
        <v>29</v>
      </c>
      <c r="AA3" s="15" t="s">
        <v>30</v>
      </c>
      <c r="AB3" s="15" t="s">
        <v>31</v>
      </c>
      <c r="AC3" s="15" t="s">
        <v>32</v>
      </c>
      <c r="AD3" s="15" t="s">
        <v>33</v>
      </c>
      <c r="AE3" s="19"/>
      <c r="AF3" s="15" t="s">
        <v>34</v>
      </c>
      <c r="AG3" s="19" t="s">
        <v>35</v>
      </c>
      <c r="AH3" s="15" t="s">
        <v>36</v>
      </c>
      <c r="AI3" s="15" t="s">
        <v>37</v>
      </c>
      <c r="AJ3" s="15" t="s">
        <v>38</v>
      </c>
    </row>
    <row r="4" s="2" customFormat="1" ht="30" customHeight="1" spans="1:36">
      <c r="A4" s="21"/>
      <c r="B4" s="22" t="s">
        <v>39</v>
      </c>
      <c r="C4" s="22"/>
      <c r="D4" s="22"/>
      <c r="E4" s="22"/>
      <c r="F4" s="15"/>
      <c r="G4" s="15"/>
      <c r="H4" s="16"/>
      <c r="I4" s="17"/>
      <c r="J4" s="17"/>
      <c r="K4" s="17"/>
      <c r="L4" s="15"/>
      <c r="M4" s="15"/>
      <c r="N4" s="15"/>
      <c r="O4" s="18"/>
      <c r="P4" s="18"/>
      <c r="Q4" s="18"/>
      <c r="R4" s="18"/>
      <c r="S4" s="18"/>
      <c r="T4" s="18"/>
      <c r="U4" s="18"/>
      <c r="V4" s="18"/>
      <c r="W4" s="18"/>
      <c r="X4" s="18"/>
      <c r="Y4" s="15"/>
      <c r="Z4" s="15"/>
      <c r="AA4" s="15"/>
      <c r="AB4" s="15"/>
      <c r="AC4" s="15"/>
      <c r="AD4" s="15"/>
      <c r="AE4" s="18"/>
      <c r="AF4" s="18"/>
      <c r="AG4" s="18"/>
      <c r="AH4" s="18"/>
      <c r="AI4" s="18"/>
      <c r="AJ4" s="18"/>
    </row>
    <row r="5" s="3" customFormat="1" ht="30" customHeight="1" spans="1:36">
      <c r="A5" s="23"/>
      <c r="B5" s="22" t="s">
        <v>40</v>
      </c>
      <c r="C5" s="22"/>
      <c r="D5" s="22"/>
      <c r="E5" s="22"/>
      <c r="F5" s="15"/>
      <c r="G5" s="15"/>
      <c r="H5" s="16"/>
      <c r="I5" s="17"/>
      <c r="J5" s="17"/>
      <c r="K5" s="17"/>
      <c r="L5" s="15"/>
      <c r="M5" s="15"/>
      <c r="N5" s="15"/>
      <c r="O5" s="18"/>
      <c r="P5" s="18"/>
      <c r="Q5" s="18"/>
      <c r="R5" s="18"/>
      <c r="S5" s="18"/>
      <c r="T5" s="18"/>
      <c r="U5" s="18"/>
      <c r="V5" s="18"/>
      <c r="W5" s="18"/>
      <c r="X5" s="18"/>
      <c r="Y5" s="15"/>
      <c r="Z5" s="15"/>
      <c r="AA5" s="15"/>
      <c r="AB5" s="15"/>
      <c r="AC5" s="15"/>
      <c r="AD5" s="15"/>
      <c r="AE5" s="18"/>
      <c r="AF5" s="18"/>
      <c r="AG5" s="18"/>
      <c r="AH5" s="18"/>
      <c r="AI5" s="18"/>
      <c r="AJ5" s="24"/>
    </row>
    <row r="6" ht="200" customHeight="1" spans="1:36">
      <c r="A6" s="23">
        <v>1</v>
      </c>
      <c r="B6" s="23" t="s">
        <v>41</v>
      </c>
      <c r="C6" s="25" t="s">
        <v>42</v>
      </c>
      <c r="D6" s="25" t="s">
        <v>43</v>
      </c>
      <c r="E6" s="26" t="s">
        <v>44</v>
      </c>
      <c r="F6" s="23" t="s">
        <v>45</v>
      </c>
      <c r="G6" s="25" t="s">
        <v>46</v>
      </c>
      <c r="H6" s="23" t="s">
        <v>47</v>
      </c>
      <c r="I6" s="27">
        <v>280</v>
      </c>
      <c r="J6" s="27">
        <v>280</v>
      </c>
      <c r="K6" s="27">
        <v>280</v>
      </c>
      <c r="L6" s="23" t="s">
        <v>48</v>
      </c>
      <c r="M6" s="23" t="s">
        <v>49</v>
      </c>
      <c r="N6" s="23" t="s">
        <v>50</v>
      </c>
      <c r="O6" s="23" t="s">
        <v>51</v>
      </c>
      <c r="P6" s="23" t="s">
        <v>51</v>
      </c>
      <c r="Q6" s="23" t="s">
        <v>51</v>
      </c>
      <c r="R6" s="23" t="s">
        <v>51</v>
      </c>
      <c r="S6" s="23" t="s">
        <v>51</v>
      </c>
      <c r="T6" s="23" t="s">
        <v>51</v>
      </c>
      <c r="U6" s="23" t="s">
        <v>52</v>
      </c>
      <c r="V6" s="23">
        <v>2026</v>
      </c>
      <c r="W6" s="23" t="s">
        <v>53</v>
      </c>
      <c r="X6" s="23" t="s">
        <v>54</v>
      </c>
      <c r="Y6" s="23">
        <v>1</v>
      </c>
      <c r="Z6" s="28">
        <v>6463</v>
      </c>
      <c r="AA6" s="28">
        <v>1499</v>
      </c>
      <c r="AB6" s="23">
        <v>0</v>
      </c>
      <c r="AC6" s="28">
        <v>27</v>
      </c>
      <c r="AD6" s="28">
        <v>78</v>
      </c>
      <c r="AE6" s="29" t="s">
        <v>55</v>
      </c>
      <c r="AF6" s="23" t="s">
        <v>56</v>
      </c>
      <c r="AG6" s="23" t="s">
        <v>56</v>
      </c>
      <c r="AH6" s="23" t="s">
        <v>57</v>
      </c>
      <c r="AI6" s="23" t="s">
        <v>58</v>
      </c>
      <c r="AJ6" s="24"/>
    </row>
    <row r="7" s="4" customFormat="1" ht="200" customHeight="1" spans="1:36">
      <c r="A7" s="23">
        <v>2</v>
      </c>
      <c r="B7" s="23" t="s">
        <v>59</v>
      </c>
      <c r="C7" s="25" t="s">
        <v>42</v>
      </c>
      <c r="D7" s="25" t="s">
        <v>43</v>
      </c>
      <c r="E7" s="26" t="s">
        <v>44</v>
      </c>
      <c r="F7" s="23" t="s">
        <v>45</v>
      </c>
      <c r="G7" s="25" t="s">
        <v>46</v>
      </c>
      <c r="H7" s="23" t="s">
        <v>60</v>
      </c>
      <c r="I7" s="27">
        <v>280</v>
      </c>
      <c r="J7" s="27">
        <v>280</v>
      </c>
      <c r="K7" s="27">
        <v>280</v>
      </c>
      <c r="L7" s="23" t="s">
        <v>48</v>
      </c>
      <c r="M7" s="23" t="s">
        <v>49</v>
      </c>
      <c r="N7" s="23" t="s">
        <v>50</v>
      </c>
      <c r="O7" s="23" t="s">
        <v>51</v>
      </c>
      <c r="P7" s="23" t="s">
        <v>51</v>
      </c>
      <c r="Q7" s="23" t="s">
        <v>51</v>
      </c>
      <c r="R7" s="23" t="s">
        <v>51</v>
      </c>
      <c r="S7" s="23" t="s">
        <v>51</v>
      </c>
      <c r="T7" s="23" t="s">
        <v>51</v>
      </c>
      <c r="U7" s="23" t="s">
        <v>52</v>
      </c>
      <c r="V7" s="23">
        <v>2026</v>
      </c>
      <c r="W7" s="23" t="s">
        <v>53</v>
      </c>
      <c r="X7" s="23" t="s">
        <v>54</v>
      </c>
      <c r="Y7" s="23">
        <v>1</v>
      </c>
      <c r="Z7" s="28">
        <v>6463</v>
      </c>
      <c r="AA7" s="28">
        <v>1499</v>
      </c>
      <c r="AB7" s="23">
        <v>0</v>
      </c>
      <c r="AC7" s="28">
        <v>27</v>
      </c>
      <c r="AD7" s="28">
        <v>78</v>
      </c>
      <c r="AE7" s="29" t="s">
        <v>55</v>
      </c>
      <c r="AF7" s="23" t="s">
        <v>56</v>
      </c>
      <c r="AG7" s="23" t="s">
        <v>56</v>
      </c>
      <c r="AH7" s="23" t="s">
        <v>61</v>
      </c>
      <c r="AI7" s="23" t="s">
        <v>62</v>
      </c>
      <c r="AJ7" s="24"/>
    </row>
    <row r="8" s="5" customFormat="1" ht="193" customHeight="1" spans="1:36">
      <c r="A8" s="23">
        <v>3</v>
      </c>
      <c r="B8" s="23" t="s">
        <v>63</v>
      </c>
      <c r="C8" s="25" t="s">
        <v>42</v>
      </c>
      <c r="D8" s="25" t="s">
        <v>43</v>
      </c>
      <c r="E8" s="26" t="s">
        <v>44</v>
      </c>
      <c r="F8" s="23" t="s">
        <v>64</v>
      </c>
      <c r="G8" s="25" t="s">
        <v>46</v>
      </c>
      <c r="H8" s="26" t="s">
        <v>65</v>
      </c>
      <c r="I8" s="30">
        <v>350</v>
      </c>
      <c r="J8" s="30">
        <v>350</v>
      </c>
      <c r="K8" s="30">
        <v>350</v>
      </c>
      <c r="L8" s="23" t="s">
        <v>48</v>
      </c>
      <c r="M8" s="23" t="s">
        <v>49</v>
      </c>
      <c r="N8" s="23" t="s">
        <v>50</v>
      </c>
      <c r="O8" s="31" t="s">
        <v>51</v>
      </c>
      <c r="P8" s="31" t="s">
        <v>51</v>
      </c>
      <c r="Q8" s="31" t="s">
        <v>51</v>
      </c>
      <c r="R8" s="31" t="s">
        <v>51</v>
      </c>
      <c r="S8" s="31" t="s">
        <v>51</v>
      </c>
      <c r="T8" s="31" t="s">
        <v>51</v>
      </c>
      <c r="U8" s="31" t="s">
        <v>52</v>
      </c>
      <c r="V8" s="31">
        <v>2026</v>
      </c>
      <c r="W8" s="31" t="s">
        <v>53</v>
      </c>
      <c r="X8" s="31" t="s">
        <v>66</v>
      </c>
      <c r="Y8" s="23">
        <v>1</v>
      </c>
      <c r="Z8" s="23">
        <v>5587</v>
      </c>
      <c r="AA8" s="23">
        <v>1374</v>
      </c>
      <c r="AB8" s="23">
        <v>0</v>
      </c>
      <c r="AC8" s="23">
        <v>37</v>
      </c>
      <c r="AD8" s="23">
        <v>101</v>
      </c>
      <c r="AE8" s="29" t="s">
        <v>67</v>
      </c>
      <c r="AF8" s="31" t="s">
        <v>56</v>
      </c>
      <c r="AG8" s="31" t="s">
        <v>56</v>
      </c>
      <c r="AH8" s="32" t="s">
        <v>68</v>
      </c>
      <c r="AI8" s="31" t="s">
        <v>69</v>
      </c>
      <c r="AJ8" s="31"/>
    </row>
    <row r="9" s="5" customFormat="1" ht="229" customHeight="1" spans="1:36">
      <c r="A9" s="23">
        <v>4</v>
      </c>
      <c r="B9" s="23" t="s">
        <v>70</v>
      </c>
      <c r="C9" s="25" t="s">
        <v>42</v>
      </c>
      <c r="D9" s="25" t="s">
        <v>43</v>
      </c>
      <c r="E9" s="26" t="s">
        <v>44</v>
      </c>
      <c r="F9" s="23" t="s">
        <v>64</v>
      </c>
      <c r="G9" s="25" t="s">
        <v>46</v>
      </c>
      <c r="H9" s="23" t="s">
        <v>71</v>
      </c>
      <c r="I9" s="33">
        <v>350</v>
      </c>
      <c r="J9" s="33">
        <v>350</v>
      </c>
      <c r="K9" s="33">
        <v>350</v>
      </c>
      <c r="L9" s="23" t="s">
        <v>48</v>
      </c>
      <c r="M9" s="23" t="s">
        <v>49</v>
      </c>
      <c r="N9" s="23" t="s">
        <v>50</v>
      </c>
      <c r="O9" s="31" t="s">
        <v>51</v>
      </c>
      <c r="P9" s="31" t="s">
        <v>51</v>
      </c>
      <c r="Q9" s="31" t="s">
        <v>51</v>
      </c>
      <c r="R9" s="31" t="s">
        <v>51</v>
      </c>
      <c r="S9" s="31" t="s">
        <v>51</v>
      </c>
      <c r="T9" s="31" t="s">
        <v>51</v>
      </c>
      <c r="U9" s="31" t="s">
        <v>52</v>
      </c>
      <c r="V9" s="31">
        <v>2026</v>
      </c>
      <c r="W9" s="31" t="s">
        <v>53</v>
      </c>
      <c r="X9" s="31" t="s">
        <v>66</v>
      </c>
      <c r="Y9" s="23">
        <v>1</v>
      </c>
      <c r="Z9" s="23">
        <v>5587</v>
      </c>
      <c r="AA9" s="23">
        <v>1374</v>
      </c>
      <c r="AB9" s="23">
        <v>0</v>
      </c>
      <c r="AC9" s="23">
        <v>37</v>
      </c>
      <c r="AD9" s="23">
        <v>101</v>
      </c>
      <c r="AE9" s="29" t="s">
        <v>72</v>
      </c>
      <c r="AF9" s="31" t="s">
        <v>56</v>
      </c>
      <c r="AG9" s="31" t="s">
        <v>56</v>
      </c>
      <c r="AH9" s="29" t="s">
        <v>73</v>
      </c>
      <c r="AI9" s="31" t="s">
        <v>74</v>
      </c>
      <c r="AJ9" s="31"/>
    </row>
    <row r="10" s="5" customFormat="1" ht="286" customHeight="1" spans="1:36">
      <c r="A10" s="23">
        <v>5</v>
      </c>
      <c r="B10" s="23" t="s">
        <v>75</v>
      </c>
      <c r="C10" s="25" t="s">
        <v>42</v>
      </c>
      <c r="D10" s="25" t="s">
        <v>43</v>
      </c>
      <c r="E10" s="26" t="s">
        <v>44</v>
      </c>
      <c r="F10" s="23" t="s">
        <v>64</v>
      </c>
      <c r="G10" s="25" t="s">
        <v>46</v>
      </c>
      <c r="H10" s="23" t="s">
        <v>76</v>
      </c>
      <c r="I10" s="34">
        <v>350</v>
      </c>
      <c r="J10" s="34">
        <v>350</v>
      </c>
      <c r="K10" s="34">
        <v>350</v>
      </c>
      <c r="L10" s="23" t="s">
        <v>48</v>
      </c>
      <c r="M10" s="23" t="s">
        <v>49</v>
      </c>
      <c r="N10" s="23" t="s">
        <v>50</v>
      </c>
      <c r="O10" s="23" t="s">
        <v>51</v>
      </c>
      <c r="P10" s="23" t="s">
        <v>51</v>
      </c>
      <c r="Q10" s="23" t="s">
        <v>51</v>
      </c>
      <c r="R10" s="23" t="s">
        <v>51</v>
      </c>
      <c r="S10" s="23" t="s">
        <v>51</v>
      </c>
      <c r="T10" s="23" t="s">
        <v>51</v>
      </c>
      <c r="U10" s="23" t="s">
        <v>52</v>
      </c>
      <c r="V10" s="23">
        <v>2026</v>
      </c>
      <c r="W10" s="23" t="s">
        <v>53</v>
      </c>
      <c r="X10" s="23" t="s">
        <v>66</v>
      </c>
      <c r="Y10" s="23">
        <v>1</v>
      </c>
      <c r="Z10" s="23">
        <v>5587</v>
      </c>
      <c r="AA10" s="23">
        <v>1374</v>
      </c>
      <c r="AB10" s="23">
        <v>0</v>
      </c>
      <c r="AC10" s="23">
        <v>37</v>
      </c>
      <c r="AD10" s="23">
        <v>101</v>
      </c>
      <c r="AE10" s="26" t="s">
        <v>72</v>
      </c>
      <c r="AF10" s="23" t="s">
        <v>56</v>
      </c>
      <c r="AG10" s="23" t="s">
        <v>56</v>
      </c>
      <c r="AH10" s="23" t="s">
        <v>77</v>
      </c>
      <c r="AI10" s="23" t="s">
        <v>78</v>
      </c>
      <c r="AJ10" s="31"/>
    </row>
    <row r="11" s="5" customFormat="1" ht="118" customHeight="1" spans="1:36">
      <c r="A11" s="23">
        <v>6</v>
      </c>
      <c r="B11" s="23" t="s">
        <v>79</v>
      </c>
      <c r="C11" s="25" t="s">
        <v>42</v>
      </c>
      <c r="D11" s="25" t="s">
        <v>43</v>
      </c>
      <c r="E11" s="26" t="s">
        <v>44</v>
      </c>
      <c r="F11" s="23" t="s">
        <v>80</v>
      </c>
      <c r="G11" s="25" t="s">
        <v>46</v>
      </c>
      <c r="H11" s="23" t="s">
        <v>81</v>
      </c>
      <c r="I11" s="33">
        <v>160</v>
      </c>
      <c r="J11" s="33">
        <v>160</v>
      </c>
      <c r="K11" s="33">
        <v>160</v>
      </c>
      <c r="L11" s="23" t="s">
        <v>48</v>
      </c>
      <c r="M11" s="23" t="s">
        <v>49</v>
      </c>
      <c r="N11" s="23" t="s">
        <v>50</v>
      </c>
      <c r="O11" s="31" t="s">
        <v>51</v>
      </c>
      <c r="P11" s="31" t="s">
        <v>51</v>
      </c>
      <c r="Q11" s="31" t="s">
        <v>51</v>
      </c>
      <c r="R11" s="31" t="s">
        <v>51</v>
      </c>
      <c r="S11" s="31" t="s">
        <v>51</v>
      </c>
      <c r="T11" s="31" t="s">
        <v>51</v>
      </c>
      <c r="U11" s="31" t="s">
        <v>52</v>
      </c>
      <c r="V11" s="31">
        <v>2026</v>
      </c>
      <c r="W11" s="31" t="s">
        <v>53</v>
      </c>
      <c r="X11" s="31" t="s">
        <v>82</v>
      </c>
      <c r="Y11" s="23">
        <v>1</v>
      </c>
      <c r="Z11" s="23">
        <v>1976</v>
      </c>
      <c r="AA11" s="23">
        <v>505</v>
      </c>
      <c r="AB11" s="23">
        <v>0</v>
      </c>
      <c r="AC11" s="23">
        <v>9</v>
      </c>
      <c r="AD11" s="23">
        <v>26</v>
      </c>
      <c r="AE11" s="29" t="s">
        <v>83</v>
      </c>
      <c r="AF11" s="31" t="s">
        <v>56</v>
      </c>
      <c r="AG11" s="31" t="s">
        <v>56</v>
      </c>
      <c r="AH11" s="31" t="s">
        <v>84</v>
      </c>
      <c r="AI11" s="31" t="s">
        <v>85</v>
      </c>
      <c r="AJ11" s="31"/>
    </row>
    <row r="12" s="5" customFormat="1" ht="214" customHeight="1" spans="1:36">
      <c r="A12" s="23">
        <v>7</v>
      </c>
      <c r="B12" s="23" t="s">
        <v>86</v>
      </c>
      <c r="C12" s="25" t="s">
        <v>42</v>
      </c>
      <c r="D12" s="25" t="s">
        <v>43</v>
      </c>
      <c r="E12" s="26" t="s">
        <v>44</v>
      </c>
      <c r="F12" s="25" t="s">
        <v>87</v>
      </c>
      <c r="G12" s="25" t="s">
        <v>46</v>
      </c>
      <c r="H12" s="23" t="s">
        <v>88</v>
      </c>
      <c r="I12" s="33">
        <v>60</v>
      </c>
      <c r="J12" s="33">
        <v>60</v>
      </c>
      <c r="K12" s="33">
        <v>60</v>
      </c>
      <c r="L12" s="23" t="s">
        <v>48</v>
      </c>
      <c r="M12" s="23" t="s">
        <v>49</v>
      </c>
      <c r="N12" s="23" t="s">
        <v>50</v>
      </c>
      <c r="O12" s="31" t="s">
        <v>51</v>
      </c>
      <c r="P12" s="31" t="s">
        <v>51</v>
      </c>
      <c r="Q12" s="31" t="s">
        <v>51</v>
      </c>
      <c r="R12" s="31" t="s">
        <v>51</v>
      </c>
      <c r="S12" s="31" t="s">
        <v>51</v>
      </c>
      <c r="T12" s="31" t="s">
        <v>51</v>
      </c>
      <c r="U12" s="31" t="s">
        <v>52</v>
      </c>
      <c r="V12" s="31">
        <v>2026</v>
      </c>
      <c r="W12" s="31" t="s">
        <v>53</v>
      </c>
      <c r="X12" s="31" t="s">
        <v>89</v>
      </c>
      <c r="Y12" s="23">
        <v>1</v>
      </c>
      <c r="Z12" s="23">
        <v>4146</v>
      </c>
      <c r="AA12" s="23">
        <v>881</v>
      </c>
      <c r="AB12" s="23">
        <v>0</v>
      </c>
      <c r="AC12" s="23">
        <v>15</v>
      </c>
      <c r="AD12" s="23">
        <v>33</v>
      </c>
      <c r="AE12" s="29" t="s">
        <v>90</v>
      </c>
      <c r="AF12" s="31" t="s">
        <v>56</v>
      </c>
      <c r="AG12" s="31" t="s">
        <v>56</v>
      </c>
      <c r="AH12" s="35" t="s">
        <v>91</v>
      </c>
      <c r="AI12" s="31" t="s">
        <v>92</v>
      </c>
      <c r="AJ12" s="31"/>
    </row>
    <row r="13" s="5" customFormat="1" ht="137" customHeight="1" spans="1:36">
      <c r="A13" s="23">
        <v>8</v>
      </c>
      <c r="B13" s="23" t="s">
        <v>93</v>
      </c>
      <c r="C13" s="25" t="s">
        <v>42</v>
      </c>
      <c r="D13" s="25" t="s">
        <v>43</v>
      </c>
      <c r="E13" s="26" t="s">
        <v>44</v>
      </c>
      <c r="F13" s="23" t="s">
        <v>94</v>
      </c>
      <c r="G13" s="25" t="s">
        <v>46</v>
      </c>
      <c r="H13" s="23" t="s">
        <v>95</v>
      </c>
      <c r="I13" s="33">
        <v>220</v>
      </c>
      <c r="J13" s="33">
        <v>220</v>
      </c>
      <c r="K13" s="33">
        <v>220</v>
      </c>
      <c r="L13" s="23" t="s">
        <v>48</v>
      </c>
      <c r="M13" s="23" t="s">
        <v>49</v>
      </c>
      <c r="N13" s="23" t="s">
        <v>50</v>
      </c>
      <c r="O13" s="31" t="s">
        <v>51</v>
      </c>
      <c r="P13" s="31" t="s">
        <v>51</v>
      </c>
      <c r="Q13" s="31" t="s">
        <v>51</v>
      </c>
      <c r="R13" s="31" t="s">
        <v>51</v>
      </c>
      <c r="S13" s="31" t="s">
        <v>51</v>
      </c>
      <c r="T13" s="31" t="s">
        <v>51</v>
      </c>
      <c r="U13" s="31" t="s">
        <v>52</v>
      </c>
      <c r="V13" s="31">
        <v>2026</v>
      </c>
      <c r="W13" s="31" t="s">
        <v>53</v>
      </c>
      <c r="X13" s="31" t="s">
        <v>96</v>
      </c>
      <c r="Y13" s="23">
        <v>1</v>
      </c>
      <c r="Z13" s="23">
        <v>1388</v>
      </c>
      <c r="AA13" s="23">
        <v>291</v>
      </c>
      <c r="AB13" s="23">
        <v>0</v>
      </c>
      <c r="AC13" s="23">
        <v>2</v>
      </c>
      <c r="AD13" s="23">
        <v>5</v>
      </c>
      <c r="AE13" s="29" t="s">
        <v>97</v>
      </c>
      <c r="AF13" s="31" t="s">
        <v>56</v>
      </c>
      <c r="AG13" s="31" t="s">
        <v>56</v>
      </c>
      <c r="AH13" s="31" t="s">
        <v>98</v>
      </c>
      <c r="AI13" s="31" t="s">
        <v>99</v>
      </c>
      <c r="AJ13" s="31"/>
    </row>
    <row r="14" s="5" customFormat="1" ht="136" customHeight="1" spans="1:36">
      <c r="A14" s="23">
        <v>9</v>
      </c>
      <c r="B14" s="23" t="s">
        <v>100</v>
      </c>
      <c r="C14" s="25" t="s">
        <v>42</v>
      </c>
      <c r="D14" s="25" t="s">
        <v>43</v>
      </c>
      <c r="E14" s="26" t="s">
        <v>44</v>
      </c>
      <c r="F14" s="23" t="s">
        <v>87</v>
      </c>
      <c r="G14" s="25" t="s">
        <v>46</v>
      </c>
      <c r="H14" s="26" t="s">
        <v>101</v>
      </c>
      <c r="I14" s="30">
        <v>135</v>
      </c>
      <c r="J14" s="30">
        <v>135</v>
      </c>
      <c r="K14" s="30">
        <v>135</v>
      </c>
      <c r="L14" s="23" t="s">
        <v>48</v>
      </c>
      <c r="M14" s="23" t="s">
        <v>49</v>
      </c>
      <c r="N14" s="23" t="s">
        <v>50</v>
      </c>
      <c r="O14" s="31" t="s">
        <v>51</v>
      </c>
      <c r="P14" s="31" t="s">
        <v>51</v>
      </c>
      <c r="Q14" s="31" t="s">
        <v>51</v>
      </c>
      <c r="R14" s="31" t="s">
        <v>51</v>
      </c>
      <c r="S14" s="31" t="s">
        <v>51</v>
      </c>
      <c r="T14" s="31" t="s">
        <v>51</v>
      </c>
      <c r="U14" s="31" t="s">
        <v>52</v>
      </c>
      <c r="V14" s="31">
        <v>2026</v>
      </c>
      <c r="W14" s="31" t="s">
        <v>53</v>
      </c>
      <c r="X14" s="36" t="s">
        <v>89</v>
      </c>
      <c r="Y14" s="37">
        <v>1</v>
      </c>
      <c r="Z14" s="23">
        <v>100</v>
      </c>
      <c r="AA14" s="23">
        <v>23</v>
      </c>
      <c r="AB14" s="37">
        <v>0</v>
      </c>
      <c r="AC14" s="23">
        <v>0</v>
      </c>
      <c r="AD14" s="23">
        <v>0</v>
      </c>
      <c r="AE14" s="35" t="s">
        <v>102</v>
      </c>
      <c r="AF14" s="31" t="s">
        <v>56</v>
      </c>
      <c r="AG14" s="31" t="s">
        <v>56</v>
      </c>
      <c r="AH14" s="29" t="s">
        <v>103</v>
      </c>
      <c r="AI14" s="31" t="s">
        <v>104</v>
      </c>
      <c r="AJ14" s="31"/>
    </row>
    <row r="15" s="5" customFormat="1" ht="132" customHeight="1" spans="1:36">
      <c r="A15" s="23">
        <v>10</v>
      </c>
      <c r="B15" s="23" t="s">
        <v>105</v>
      </c>
      <c r="C15" s="25" t="s">
        <v>42</v>
      </c>
      <c r="D15" s="25" t="s">
        <v>43</v>
      </c>
      <c r="E15" s="26" t="s">
        <v>44</v>
      </c>
      <c r="F15" s="23" t="s">
        <v>106</v>
      </c>
      <c r="G15" s="25" t="s">
        <v>46</v>
      </c>
      <c r="H15" s="23" t="s">
        <v>107</v>
      </c>
      <c r="I15" s="33">
        <v>200</v>
      </c>
      <c r="J15" s="33">
        <v>200</v>
      </c>
      <c r="K15" s="33">
        <v>200</v>
      </c>
      <c r="L15" s="23" t="s">
        <v>48</v>
      </c>
      <c r="M15" s="23" t="s">
        <v>49</v>
      </c>
      <c r="N15" s="23" t="s">
        <v>50</v>
      </c>
      <c r="O15" s="31" t="s">
        <v>51</v>
      </c>
      <c r="P15" s="31" t="s">
        <v>51</v>
      </c>
      <c r="Q15" s="31" t="s">
        <v>51</v>
      </c>
      <c r="R15" s="31" t="s">
        <v>51</v>
      </c>
      <c r="S15" s="31" t="s">
        <v>51</v>
      </c>
      <c r="T15" s="31" t="s">
        <v>51</v>
      </c>
      <c r="U15" s="31" t="s">
        <v>52</v>
      </c>
      <c r="V15" s="31">
        <v>2026</v>
      </c>
      <c r="W15" s="31" t="s">
        <v>53</v>
      </c>
      <c r="X15" s="31" t="s">
        <v>108</v>
      </c>
      <c r="Y15" s="23">
        <v>1</v>
      </c>
      <c r="Z15" s="23">
        <v>3794</v>
      </c>
      <c r="AA15" s="23">
        <v>884</v>
      </c>
      <c r="AB15" s="23">
        <v>0</v>
      </c>
      <c r="AC15" s="23">
        <v>55</v>
      </c>
      <c r="AD15" s="23">
        <v>170</v>
      </c>
      <c r="AE15" s="29" t="s">
        <v>109</v>
      </c>
      <c r="AF15" s="31" t="s">
        <v>56</v>
      </c>
      <c r="AG15" s="31" t="s">
        <v>56</v>
      </c>
      <c r="AH15" s="31" t="s">
        <v>110</v>
      </c>
      <c r="AI15" s="31" t="s">
        <v>111</v>
      </c>
      <c r="AJ15" s="31"/>
    </row>
    <row r="16" s="5" customFormat="1" ht="100" customHeight="1" spans="1:36">
      <c r="A16" s="23">
        <v>11</v>
      </c>
      <c r="B16" s="23" t="s">
        <v>112</v>
      </c>
      <c r="C16" s="23" t="s">
        <v>42</v>
      </c>
      <c r="D16" s="23" t="s">
        <v>113</v>
      </c>
      <c r="E16" s="23" t="s">
        <v>114</v>
      </c>
      <c r="F16" s="23" t="s">
        <v>39</v>
      </c>
      <c r="G16" s="23" t="s">
        <v>46</v>
      </c>
      <c r="H16" s="23" t="s">
        <v>115</v>
      </c>
      <c r="I16" s="30">
        <v>20</v>
      </c>
      <c r="J16" s="30">
        <v>20</v>
      </c>
      <c r="K16" s="30">
        <v>20</v>
      </c>
      <c r="L16" s="23" t="s">
        <v>48</v>
      </c>
      <c r="M16" s="23" t="s">
        <v>116</v>
      </c>
      <c r="N16" s="23" t="s">
        <v>50</v>
      </c>
      <c r="O16" s="38" t="s">
        <v>51</v>
      </c>
      <c r="P16" s="38" t="s">
        <v>51</v>
      </c>
      <c r="Q16" s="38" t="s">
        <v>51</v>
      </c>
      <c r="R16" s="38" t="s">
        <v>51</v>
      </c>
      <c r="S16" s="38" t="s">
        <v>51</v>
      </c>
      <c r="T16" s="38" t="s">
        <v>51</v>
      </c>
      <c r="U16" s="38" t="s">
        <v>52</v>
      </c>
      <c r="V16" s="38">
        <v>2026</v>
      </c>
      <c r="W16" s="38" t="s">
        <v>53</v>
      </c>
      <c r="X16" s="38" t="s">
        <v>39</v>
      </c>
      <c r="Y16" s="23">
        <v>11</v>
      </c>
      <c r="Z16" s="39">
        <v>34859</v>
      </c>
      <c r="AA16" s="39">
        <v>8365</v>
      </c>
      <c r="AB16" s="39">
        <v>2</v>
      </c>
      <c r="AC16" s="39">
        <v>455</v>
      </c>
      <c r="AD16" s="39">
        <v>1520</v>
      </c>
      <c r="AE16" s="26" t="s">
        <v>117</v>
      </c>
      <c r="AF16" s="40" t="s">
        <v>56</v>
      </c>
      <c r="AG16" s="40" t="s">
        <v>56</v>
      </c>
      <c r="AH16" s="14" t="s">
        <v>118</v>
      </c>
      <c r="AI16" s="31" t="s">
        <v>119</v>
      </c>
      <c r="AJ16" s="31"/>
    </row>
    <row r="17" s="5" customFormat="1" ht="100" customHeight="1" spans="1:36">
      <c r="A17" s="23">
        <v>12</v>
      </c>
      <c r="B17" s="23" t="s">
        <v>120</v>
      </c>
      <c r="C17" s="23" t="s">
        <v>42</v>
      </c>
      <c r="D17" s="23" t="s">
        <v>121</v>
      </c>
      <c r="E17" s="23" t="s">
        <v>122</v>
      </c>
      <c r="F17" s="23" t="s">
        <v>39</v>
      </c>
      <c r="G17" s="23" t="s">
        <v>46</v>
      </c>
      <c r="H17" s="23" t="s">
        <v>123</v>
      </c>
      <c r="I17" s="33">
        <v>100</v>
      </c>
      <c r="J17" s="33">
        <v>100</v>
      </c>
      <c r="K17" s="30" t="s">
        <v>124</v>
      </c>
      <c r="L17" s="23" t="s">
        <v>48</v>
      </c>
      <c r="M17" s="23" t="s">
        <v>49</v>
      </c>
      <c r="N17" s="23" t="s">
        <v>50</v>
      </c>
      <c r="O17" s="23" t="s">
        <v>51</v>
      </c>
      <c r="P17" s="23" t="s">
        <v>51</v>
      </c>
      <c r="Q17" s="23" t="s">
        <v>51</v>
      </c>
      <c r="R17" s="23" t="s">
        <v>51</v>
      </c>
      <c r="S17" s="23" t="s">
        <v>51</v>
      </c>
      <c r="T17" s="23" t="s">
        <v>51</v>
      </c>
      <c r="U17" s="23" t="s">
        <v>51</v>
      </c>
      <c r="V17" s="23">
        <v>2026</v>
      </c>
      <c r="W17" s="23" t="s">
        <v>53</v>
      </c>
      <c r="X17" s="23" t="s">
        <v>39</v>
      </c>
      <c r="Y17" s="41">
        <v>11</v>
      </c>
      <c r="Z17" s="42">
        <v>34859</v>
      </c>
      <c r="AA17" s="42">
        <v>8365</v>
      </c>
      <c r="AB17" s="41">
        <v>2</v>
      </c>
      <c r="AC17" s="42">
        <v>455</v>
      </c>
      <c r="AD17" s="42">
        <v>1520</v>
      </c>
      <c r="AE17" s="23" t="s">
        <v>125</v>
      </c>
      <c r="AF17" s="23" t="s">
        <v>56</v>
      </c>
      <c r="AG17" s="23" t="s">
        <v>56</v>
      </c>
      <c r="AH17" s="23" t="s">
        <v>126</v>
      </c>
      <c r="AI17" s="43" t="s">
        <v>127</v>
      </c>
      <c r="AJ17" s="31"/>
    </row>
    <row r="18" s="5" customFormat="1" ht="160" customHeight="1" spans="1:36">
      <c r="A18" s="23">
        <v>13</v>
      </c>
      <c r="B18" s="23" t="s">
        <v>128</v>
      </c>
      <c r="C18" s="25" t="s">
        <v>42</v>
      </c>
      <c r="D18" s="25" t="s">
        <v>43</v>
      </c>
      <c r="E18" s="26" t="s">
        <v>44</v>
      </c>
      <c r="F18" s="23" t="s">
        <v>129</v>
      </c>
      <c r="G18" s="25" t="s">
        <v>46</v>
      </c>
      <c r="H18" s="23" t="s">
        <v>130</v>
      </c>
      <c r="I18" s="30">
        <v>100</v>
      </c>
      <c r="J18" s="30">
        <v>100</v>
      </c>
      <c r="K18" s="30">
        <v>100</v>
      </c>
      <c r="L18" s="23" t="s">
        <v>48</v>
      </c>
      <c r="M18" s="23" t="s">
        <v>49</v>
      </c>
      <c r="N18" s="23" t="s">
        <v>50</v>
      </c>
      <c r="O18" s="23" t="s">
        <v>51</v>
      </c>
      <c r="P18" s="23" t="s">
        <v>51</v>
      </c>
      <c r="Q18" s="23" t="s">
        <v>51</v>
      </c>
      <c r="R18" s="23" t="s">
        <v>51</v>
      </c>
      <c r="S18" s="23" t="s">
        <v>51</v>
      </c>
      <c r="T18" s="23" t="s">
        <v>51</v>
      </c>
      <c r="U18" s="23" t="s">
        <v>52</v>
      </c>
      <c r="V18" s="23">
        <v>2026</v>
      </c>
      <c r="W18" s="23" t="s">
        <v>53</v>
      </c>
      <c r="X18" s="44" t="s">
        <v>131</v>
      </c>
      <c r="Y18" s="37">
        <v>1</v>
      </c>
      <c r="Z18" s="23">
        <v>137</v>
      </c>
      <c r="AA18" s="23">
        <v>28</v>
      </c>
      <c r="AB18" s="37">
        <v>1</v>
      </c>
      <c r="AC18" s="23">
        <v>10</v>
      </c>
      <c r="AD18" s="23">
        <v>53</v>
      </c>
      <c r="AE18" s="14" t="s">
        <v>102</v>
      </c>
      <c r="AF18" s="23" t="s">
        <v>56</v>
      </c>
      <c r="AG18" s="23" t="s">
        <v>56</v>
      </c>
      <c r="AH18" s="23" t="s">
        <v>132</v>
      </c>
      <c r="AI18" s="23" t="s">
        <v>133</v>
      </c>
      <c r="AJ18" s="31"/>
    </row>
    <row r="19" ht="14" customHeight="1" spans="1:36">
      <c r="A19" s="23">
        <v>13</v>
      </c>
      <c r="B19" s="23"/>
      <c r="C19" s="25"/>
      <c r="D19" s="25"/>
      <c r="E19" s="26"/>
      <c r="F19" s="23"/>
      <c r="G19" s="25"/>
      <c r="H19" s="23" t="s">
        <v>134</v>
      </c>
      <c r="I19" s="30">
        <f>SUM(I6:I18)</f>
        <v>2605</v>
      </c>
      <c r="J19" s="30"/>
      <c r="K19" s="30"/>
      <c r="L19" s="23"/>
      <c r="M19" s="23"/>
      <c r="N19" s="23"/>
      <c r="O19" s="30"/>
      <c r="P19" s="30"/>
      <c r="Q19" s="30"/>
      <c r="R19" s="30"/>
      <c r="S19" s="30"/>
      <c r="T19" s="30"/>
      <c r="U19" s="30"/>
      <c r="V19" s="30"/>
      <c r="W19" s="30"/>
      <c r="X19" s="30"/>
      <c r="Y19" s="23"/>
      <c r="Z19" s="23"/>
      <c r="AA19" s="23"/>
      <c r="AB19" s="23"/>
      <c r="AC19" s="23"/>
      <c r="AD19" s="23"/>
      <c r="AE19" s="30"/>
      <c r="AF19" s="30"/>
      <c r="AG19" s="41"/>
      <c r="AH19" s="41"/>
      <c r="AI19" s="24"/>
      <c r="AJ19" s="24"/>
    </row>
    <row r="20" ht="23" customHeight="1" spans="1:36">
      <c r="A20" s="23"/>
      <c r="B20" s="22" t="s">
        <v>135</v>
      </c>
      <c r="C20" s="22"/>
      <c r="D20" s="22"/>
      <c r="E20" s="22"/>
      <c r="F20" s="23"/>
      <c r="G20" s="25"/>
      <c r="H20" s="23"/>
      <c r="I20" s="30"/>
      <c r="J20" s="30"/>
      <c r="K20" s="30"/>
      <c r="L20" s="23"/>
      <c r="M20" s="23"/>
      <c r="N20" s="23"/>
      <c r="O20" s="30"/>
      <c r="P20" s="30"/>
      <c r="Q20" s="30"/>
      <c r="R20" s="30"/>
      <c r="S20" s="30"/>
      <c r="T20" s="30"/>
      <c r="U20" s="30"/>
      <c r="V20" s="30"/>
      <c r="W20" s="30"/>
      <c r="X20" s="30"/>
      <c r="Y20" s="23"/>
      <c r="Z20" s="23"/>
      <c r="AA20" s="23"/>
      <c r="AB20" s="23"/>
      <c r="AC20" s="23"/>
      <c r="AD20" s="23"/>
      <c r="AE20" s="30"/>
      <c r="AF20" s="30"/>
      <c r="AG20" s="41"/>
      <c r="AH20" s="41"/>
      <c r="AI20" s="24"/>
      <c r="AJ20" s="24"/>
    </row>
    <row r="21" s="6" customFormat="1" ht="142" customHeight="1" spans="1:36">
      <c r="A21" s="23">
        <v>1</v>
      </c>
      <c r="B21" s="23" t="s">
        <v>136</v>
      </c>
      <c r="C21" s="23" t="s">
        <v>137</v>
      </c>
      <c r="D21" s="23" t="s">
        <v>138</v>
      </c>
      <c r="E21" s="23" t="s">
        <v>139</v>
      </c>
      <c r="F21" s="23" t="s">
        <v>140</v>
      </c>
      <c r="G21" s="25" t="s">
        <v>46</v>
      </c>
      <c r="H21" s="23" t="s">
        <v>141</v>
      </c>
      <c r="I21" s="30">
        <v>180</v>
      </c>
      <c r="J21" s="30">
        <v>180</v>
      </c>
      <c r="K21" s="30">
        <v>180</v>
      </c>
      <c r="L21" s="23" t="s">
        <v>48</v>
      </c>
      <c r="M21" s="23" t="s">
        <v>49</v>
      </c>
      <c r="N21" s="23" t="s">
        <v>50</v>
      </c>
      <c r="O21" s="23" t="s">
        <v>51</v>
      </c>
      <c r="P21" s="23" t="s">
        <v>51</v>
      </c>
      <c r="Q21" s="23" t="s">
        <v>51</v>
      </c>
      <c r="R21" s="23" t="s">
        <v>51</v>
      </c>
      <c r="S21" s="23" t="s">
        <v>51</v>
      </c>
      <c r="T21" s="23" t="s">
        <v>51</v>
      </c>
      <c r="U21" s="23" t="s">
        <v>52</v>
      </c>
      <c r="V21" s="23">
        <v>2026</v>
      </c>
      <c r="W21" s="23" t="s">
        <v>53</v>
      </c>
      <c r="X21" s="23" t="s">
        <v>142</v>
      </c>
      <c r="Y21" s="23">
        <v>1</v>
      </c>
      <c r="Z21" s="23">
        <v>4000</v>
      </c>
      <c r="AA21" s="23">
        <v>950</v>
      </c>
      <c r="AB21" s="23">
        <v>0</v>
      </c>
      <c r="AC21" s="23">
        <v>17</v>
      </c>
      <c r="AD21" s="23">
        <v>42</v>
      </c>
      <c r="AE21" s="23" t="s">
        <v>143</v>
      </c>
      <c r="AF21" s="23" t="s">
        <v>56</v>
      </c>
      <c r="AG21" s="23" t="s">
        <v>56</v>
      </c>
      <c r="AH21" s="23" t="s">
        <v>144</v>
      </c>
      <c r="AI21" s="23" t="s">
        <v>145</v>
      </c>
      <c r="AJ21" s="41"/>
    </row>
    <row r="22" s="6" customFormat="1" ht="164" customHeight="1" spans="1:36">
      <c r="A22" s="23">
        <v>2</v>
      </c>
      <c r="B22" s="23" t="s">
        <v>146</v>
      </c>
      <c r="C22" s="23" t="s">
        <v>137</v>
      </c>
      <c r="D22" s="23" t="s">
        <v>138</v>
      </c>
      <c r="E22" s="23" t="s">
        <v>139</v>
      </c>
      <c r="F22" s="23" t="s">
        <v>129</v>
      </c>
      <c r="G22" s="25" t="s">
        <v>46</v>
      </c>
      <c r="H22" s="23" t="s">
        <v>147</v>
      </c>
      <c r="I22" s="30">
        <v>20</v>
      </c>
      <c r="J22" s="30">
        <v>20</v>
      </c>
      <c r="K22" s="30">
        <v>20</v>
      </c>
      <c r="L22" s="23" t="s">
        <v>48</v>
      </c>
      <c r="M22" s="23" t="s">
        <v>49</v>
      </c>
      <c r="N22" s="23" t="s">
        <v>50</v>
      </c>
      <c r="O22" s="23" t="s">
        <v>51</v>
      </c>
      <c r="P22" s="23" t="s">
        <v>51</v>
      </c>
      <c r="Q22" s="23" t="s">
        <v>51</v>
      </c>
      <c r="R22" s="23" t="s">
        <v>51</v>
      </c>
      <c r="S22" s="23" t="s">
        <v>51</v>
      </c>
      <c r="T22" s="23" t="s">
        <v>51</v>
      </c>
      <c r="U22" s="23" t="s">
        <v>52</v>
      </c>
      <c r="V22" s="23">
        <v>2026</v>
      </c>
      <c r="W22" s="23" t="s">
        <v>53</v>
      </c>
      <c r="X22" s="23" t="s">
        <v>131</v>
      </c>
      <c r="Y22" s="23">
        <v>1</v>
      </c>
      <c r="Z22" s="23">
        <v>580</v>
      </c>
      <c r="AA22" s="23">
        <v>137</v>
      </c>
      <c r="AB22" s="23">
        <v>1</v>
      </c>
      <c r="AC22" s="23">
        <v>38</v>
      </c>
      <c r="AD22" s="23">
        <v>138</v>
      </c>
      <c r="AE22" s="23" t="s">
        <v>143</v>
      </c>
      <c r="AF22" s="23" t="s">
        <v>56</v>
      </c>
      <c r="AG22" s="23" t="s">
        <v>56</v>
      </c>
      <c r="AH22" s="23" t="s">
        <v>148</v>
      </c>
      <c r="AI22" s="23" t="s">
        <v>149</v>
      </c>
      <c r="AJ22" s="41"/>
    </row>
    <row r="23" s="6" customFormat="1" ht="130" customHeight="1" spans="1:36">
      <c r="A23" s="23">
        <v>3</v>
      </c>
      <c r="B23" s="23" t="s">
        <v>150</v>
      </c>
      <c r="C23" s="23" t="s">
        <v>137</v>
      </c>
      <c r="D23" s="23" t="s">
        <v>151</v>
      </c>
      <c r="E23" s="23" t="s">
        <v>152</v>
      </c>
      <c r="F23" s="23" t="s">
        <v>64</v>
      </c>
      <c r="G23" s="23" t="s">
        <v>46</v>
      </c>
      <c r="H23" s="23" t="s">
        <v>153</v>
      </c>
      <c r="I23" s="30">
        <v>110</v>
      </c>
      <c r="J23" s="30">
        <v>110</v>
      </c>
      <c r="K23" s="30">
        <v>110</v>
      </c>
      <c r="L23" s="23" t="s">
        <v>48</v>
      </c>
      <c r="M23" s="23" t="s">
        <v>49</v>
      </c>
      <c r="N23" s="23" t="s">
        <v>50</v>
      </c>
      <c r="O23" s="31" t="s">
        <v>51</v>
      </c>
      <c r="P23" s="31" t="s">
        <v>51</v>
      </c>
      <c r="Q23" s="31" t="s">
        <v>51</v>
      </c>
      <c r="R23" s="31" t="s">
        <v>51</v>
      </c>
      <c r="S23" s="31" t="s">
        <v>51</v>
      </c>
      <c r="T23" s="31" t="s">
        <v>51</v>
      </c>
      <c r="U23" s="31" t="s">
        <v>52</v>
      </c>
      <c r="V23" s="31">
        <v>2026</v>
      </c>
      <c r="W23" s="31" t="s">
        <v>53</v>
      </c>
      <c r="X23" s="31" t="s">
        <v>66</v>
      </c>
      <c r="Y23" s="23">
        <v>1</v>
      </c>
      <c r="Z23" s="23">
        <v>4422</v>
      </c>
      <c r="AA23" s="23">
        <v>1090</v>
      </c>
      <c r="AB23" s="23">
        <v>0</v>
      </c>
      <c r="AC23" s="23">
        <v>27</v>
      </c>
      <c r="AD23" s="23">
        <v>75</v>
      </c>
      <c r="AE23" s="31" t="s">
        <v>154</v>
      </c>
      <c r="AF23" s="31" t="s">
        <v>56</v>
      </c>
      <c r="AG23" s="31" t="s">
        <v>56</v>
      </c>
      <c r="AH23" s="31" t="s">
        <v>155</v>
      </c>
      <c r="AI23" s="31" t="s">
        <v>156</v>
      </c>
      <c r="AJ23" s="41"/>
    </row>
    <row r="24" s="6" customFormat="1" ht="130" customHeight="1" spans="1:36">
      <c r="A24" s="23">
        <v>4</v>
      </c>
      <c r="B24" s="23" t="s">
        <v>157</v>
      </c>
      <c r="C24" s="23" t="s">
        <v>137</v>
      </c>
      <c r="D24" s="23" t="s">
        <v>151</v>
      </c>
      <c r="E24" s="23" t="s">
        <v>152</v>
      </c>
      <c r="F24" s="23" t="s">
        <v>106</v>
      </c>
      <c r="G24" s="23" t="s">
        <v>46</v>
      </c>
      <c r="H24" s="23" t="s">
        <v>158</v>
      </c>
      <c r="I24" s="30">
        <v>150</v>
      </c>
      <c r="J24" s="30">
        <v>150</v>
      </c>
      <c r="K24" s="30">
        <v>150</v>
      </c>
      <c r="L24" s="23" t="s">
        <v>48</v>
      </c>
      <c r="M24" s="23" t="s">
        <v>49</v>
      </c>
      <c r="N24" s="23" t="s">
        <v>50</v>
      </c>
      <c r="O24" s="31" t="s">
        <v>51</v>
      </c>
      <c r="P24" s="31" t="s">
        <v>51</v>
      </c>
      <c r="Q24" s="31" t="s">
        <v>51</v>
      </c>
      <c r="R24" s="31" t="s">
        <v>51</v>
      </c>
      <c r="S24" s="31" t="s">
        <v>51</v>
      </c>
      <c r="T24" s="31" t="s">
        <v>51</v>
      </c>
      <c r="U24" s="31" t="s">
        <v>52</v>
      </c>
      <c r="V24" s="31">
        <v>2026</v>
      </c>
      <c r="W24" s="31" t="s">
        <v>53</v>
      </c>
      <c r="X24" s="31" t="s">
        <v>108</v>
      </c>
      <c r="Y24" s="23">
        <v>1</v>
      </c>
      <c r="Z24" s="23">
        <v>2506</v>
      </c>
      <c r="AA24" s="23">
        <v>583</v>
      </c>
      <c r="AB24" s="23">
        <v>0</v>
      </c>
      <c r="AC24" s="23">
        <v>38</v>
      </c>
      <c r="AD24" s="23">
        <v>126</v>
      </c>
      <c r="AE24" s="31" t="s">
        <v>154</v>
      </c>
      <c r="AF24" s="31" t="s">
        <v>56</v>
      </c>
      <c r="AG24" s="31" t="s">
        <v>56</v>
      </c>
      <c r="AH24" s="31" t="s">
        <v>155</v>
      </c>
      <c r="AI24" s="31" t="s">
        <v>159</v>
      </c>
      <c r="AJ24" s="41"/>
    </row>
    <row r="25" s="6" customFormat="1" ht="207" customHeight="1" spans="1:36">
      <c r="A25" s="23">
        <v>5</v>
      </c>
      <c r="B25" s="23" t="s">
        <v>160</v>
      </c>
      <c r="C25" s="23" t="s">
        <v>137</v>
      </c>
      <c r="D25" s="23" t="s">
        <v>138</v>
      </c>
      <c r="E25" s="23" t="s">
        <v>139</v>
      </c>
      <c r="F25" s="23" t="s">
        <v>129</v>
      </c>
      <c r="G25" s="25" t="s">
        <v>46</v>
      </c>
      <c r="H25" s="23" t="s">
        <v>161</v>
      </c>
      <c r="I25" s="30">
        <v>35</v>
      </c>
      <c r="J25" s="30">
        <v>35</v>
      </c>
      <c r="K25" s="30">
        <v>35</v>
      </c>
      <c r="L25" s="23" t="s">
        <v>48</v>
      </c>
      <c r="M25" s="23" t="s">
        <v>49</v>
      </c>
      <c r="N25" s="23" t="s">
        <v>50</v>
      </c>
      <c r="O25" s="23" t="s">
        <v>51</v>
      </c>
      <c r="P25" s="23" t="s">
        <v>51</v>
      </c>
      <c r="Q25" s="23" t="s">
        <v>51</v>
      </c>
      <c r="R25" s="23" t="s">
        <v>51</v>
      </c>
      <c r="S25" s="23" t="s">
        <v>51</v>
      </c>
      <c r="T25" s="23" t="s">
        <v>51</v>
      </c>
      <c r="U25" s="23" t="s">
        <v>52</v>
      </c>
      <c r="V25" s="23">
        <v>2026</v>
      </c>
      <c r="W25" s="23" t="s">
        <v>53</v>
      </c>
      <c r="X25" s="23" t="s">
        <v>131</v>
      </c>
      <c r="Y25" s="23">
        <v>1</v>
      </c>
      <c r="Z25" s="23">
        <v>580</v>
      </c>
      <c r="AA25" s="23">
        <v>137</v>
      </c>
      <c r="AB25" s="23">
        <v>1</v>
      </c>
      <c r="AC25" s="23">
        <v>38</v>
      </c>
      <c r="AD25" s="23">
        <v>138</v>
      </c>
      <c r="AE25" s="23" t="s">
        <v>162</v>
      </c>
      <c r="AF25" s="23" t="s">
        <v>56</v>
      </c>
      <c r="AG25" s="23" t="s">
        <v>56</v>
      </c>
      <c r="AH25" s="23" t="s">
        <v>163</v>
      </c>
      <c r="AI25" s="23" t="s">
        <v>164</v>
      </c>
      <c r="AJ25" s="41"/>
    </row>
    <row r="26" s="6" customFormat="1" ht="14" customHeight="1" spans="1:36">
      <c r="A26" s="23">
        <v>5</v>
      </c>
      <c r="B26" s="23"/>
      <c r="C26" s="23"/>
      <c r="D26" s="23"/>
      <c r="E26" s="23"/>
      <c r="F26" s="23"/>
      <c r="G26" s="25"/>
      <c r="H26" s="23" t="s">
        <v>134</v>
      </c>
      <c r="I26" s="30">
        <f>SUM(I21:I25)</f>
        <v>495</v>
      </c>
      <c r="J26" s="30"/>
      <c r="K26" s="30"/>
      <c r="L26" s="23"/>
      <c r="M26" s="23"/>
      <c r="N26" s="23"/>
      <c r="O26" s="41"/>
      <c r="P26" s="41"/>
      <c r="Q26" s="41"/>
      <c r="R26" s="41"/>
      <c r="S26" s="41"/>
      <c r="T26" s="41"/>
      <c r="U26" s="41"/>
      <c r="V26" s="41"/>
      <c r="W26" s="41"/>
      <c r="X26" s="41"/>
      <c r="Y26" s="23"/>
      <c r="Z26" s="23"/>
      <c r="AA26" s="23"/>
      <c r="AB26" s="23"/>
      <c r="AC26" s="23"/>
      <c r="AD26" s="23"/>
      <c r="AE26" s="41"/>
      <c r="AF26" s="41"/>
      <c r="AG26" s="41"/>
      <c r="AH26" s="41"/>
      <c r="AI26" s="41"/>
      <c r="AJ26" s="41"/>
    </row>
    <row r="27" s="6" customFormat="1" ht="23" customHeight="1" spans="1:36">
      <c r="A27" s="23"/>
      <c r="B27" s="22" t="s">
        <v>165</v>
      </c>
      <c r="C27" s="22"/>
      <c r="D27" s="22"/>
      <c r="E27" s="22"/>
      <c r="F27" s="23"/>
      <c r="G27" s="25"/>
      <c r="H27" s="23"/>
      <c r="I27" s="30"/>
      <c r="J27" s="30"/>
      <c r="K27" s="30"/>
      <c r="L27" s="23"/>
      <c r="M27" s="23"/>
      <c r="N27" s="23"/>
      <c r="O27" s="41"/>
      <c r="P27" s="41"/>
      <c r="Q27" s="41"/>
      <c r="R27" s="41"/>
      <c r="S27" s="41"/>
      <c r="T27" s="41"/>
      <c r="U27" s="41"/>
      <c r="V27" s="41"/>
      <c r="W27" s="41"/>
      <c r="X27" s="41"/>
      <c r="Y27" s="23"/>
      <c r="Z27" s="23"/>
      <c r="AA27" s="23"/>
      <c r="AB27" s="23"/>
      <c r="AC27" s="23"/>
      <c r="AD27" s="23"/>
      <c r="AE27" s="41"/>
      <c r="AF27" s="41"/>
      <c r="AG27" s="41"/>
      <c r="AH27" s="41"/>
      <c r="AI27" s="41"/>
      <c r="AJ27" s="41"/>
    </row>
    <row r="28" s="7" customFormat="1" ht="136" customHeight="1" spans="1:36">
      <c r="A28" s="23">
        <v>1</v>
      </c>
      <c r="B28" s="23" t="s">
        <v>166</v>
      </c>
      <c r="C28" s="23" t="s">
        <v>167</v>
      </c>
      <c r="D28" s="23" t="s">
        <v>167</v>
      </c>
      <c r="E28" s="23" t="s">
        <v>167</v>
      </c>
      <c r="F28" s="23" t="s">
        <v>39</v>
      </c>
      <c r="G28" s="23" t="s">
        <v>46</v>
      </c>
      <c r="H28" s="23" t="s">
        <v>168</v>
      </c>
      <c r="I28" s="30">
        <v>240</v>
      </c>
      <c r="J28" s="30">
        <v>240</v>
      </c>
      <c r="K28" s="30">
        <v>240</v>
      </c>
      <c r="L28" s="23" t="s">
        <v>48</v>
      </c>
      <c r="M28" s="23" t="s">
        <v>169</v>
      </c>
      <c r="N28" s="23" t="s">
        <v>50</v>
      </c>
      <c r="O28" s="41" t="s">
        <v>51</v>
      </c>
      <c r="P28" s="41" t="s">
        <v>51</v>
      </c>
      <c r="Q28" s="41" t="s">
        <v>51</v>
      </c>
      <c r="R28" s="41" t="s">
        <v>51</v>
      </c>
      <c r="S28" s="41" t="s">
        <v>51</v>
      </c>
      <c r="T28" s="41" t="s">
        <v>51</v>
      </c>
      <c r="U28" s="41" t="s">
        <v>51</v>
      </c>
      <c r="V28" s="41">
        <v>2026</v>
      </c>
      <c r="W28" s="41" t="s">
        <v>53</v>
      </c>
      <c r="X28" s="41" t="s">
        <v>39</v>
      </c>
      <c r="Y28" s="23">
        <v>10</v>
      </c>
      <c r="Z28" s="23">
        <v>34859</v>
      </c>
      <c r="AA28" s="23">
        <v>8365</v>
      </c>
      <c r="AB28" s="23">
        <v>2</v>
      </c>
      <c r="AC28" s="23">
        <v>455</v>
      </c>
      <c r="AD28" s="23">
        <v>1520</v>
      </c>
      <c r="AE28" s="23" t="s">
        <v>168</v>
      </c>
      <c r="AF28" s="23" t="s">
        <v>56</v>
      </c>
      <c r="AG28" s="23" t="s">
        <v>170</v>
      </c>
      <c r="AH28" s="23" t="s">
        <v>171</v>
      </c>
      <c r="AI28" s="23" t="s">
        <v>172</v>
      </c>
      <c r="AJ28" s="23"/>
    </row>
    <row r="29" s="7" customFormat="1" ht="136" customHeight="1" spans="1:36">
      <c r="A29" s="23">
        <v>2</v>
      </c>
      <c r="B29" s="23" t="s">
        <v>173</v>
      </c>
      <c r="C29" s="23" t="s">
        <v>137</v>
      </c>
      <c r="D29" s="23" t="s">
        <v>138</v>
      </c>
      <c r="E29" s="23" t="s">
        <v>174</v>
      </c>
      <c r="F29" s="23" t="s">
        <v>39</v>
      </c>
      <c r="G29" s="23" t="s">
        <v>46</v>
      </c>
      <c r="H29" s="23" t="s">
        <v>175</v>
      </c>
      <c r="I29" s="30">
        <v>80</v>
      </c>
      <c r="J29" s="30">
        <v>80</v>
      </c>
      <c r="K29" s="30">
        <v>80</v>
      </c>
      <c r="L29" s="23" t="s">
        <v>48</v>
      </c>
      <c r="M29" s="23" t="s">
        <v>169</v>
      </c>
      <c r="N29" s="23" t="s">
        <v>50</v>
      </c>
      <c r="O29" s="41" t="s">
        <v>51</v>
      </c>
      <c r="P29" s="41" t="s">
        <v>51</v>
      </c>
      <c r="Q29" s="41" t="s">
        <v>51</v>
      </c>
      <c r="R29" s="41" t="s">
        <v>51</v>
      </c>
      <c r="S29" s="41" t="s">
        <v>51</v>
      </c>
      <c r="T29" s="41" t="s">
        <v>51</v>
      </c>
      <c r="U29" s="41" t="s">
        <v>52</v>
      </c>
      <c r="V29" s="41">
        <v>2026</v>
      </c>
      <c r="W29" s="41" t="s">
        <v>53</v>
      </c>
      <c r="X29" s="41" t="s">
        <v>39</v>
      </c>
      <c r="Y29" s="23">
        <v>10</v>
      </c>
      <c r="Z29" s="23">
        <v>34859</v>
      </c>
      <c r="AA29" s="23">
        <v>8365</v>
      </c>
      <c r="AB29" s="23">
        <v>2</v>
      </c>
      <c r="AC29" s="23">
        <v>455</v>
      </c>
      <c r="AD29" s="23">
        <v>1520</v>
      </c>
      <c r="AE29" s="23" t="s">
        <v>176</v>
      </c>
      <c r="AF29" s="23" t="s">
        <v>170</v>
      </c>
      <c r="AG29" s="23" t="s">
        <v>56</v>
      </c>
      <c r="AH29" s="23" t="s">
        <v>177</v>
      </c>
      <c r="AI29" s="23" t="s">
        <v>178</v>
      </c>
      <c r="AJ29" s="23"/>
    </row>
    <row r="30" s="7" customFormat="1" ht="136" customHeight="1" spans="1:36">
      <c r="A30" s="23">
        <v>3</v>
      </c>
      <c r="B30" s="23" t="s">
        <v>179</v>
      </c>
      <c r="C30" s="23" t="s">
        <v>167</v>
      </c>
      <c r="D30" s="23" t="s">
        <v>167</v>
      </c>
      <c r="E30" s="23" t="s">
        <v>167</v>
      </c>
      <c r="F30" s="23" t="s">
        <v>39</v>
      </c>
      <c r="G30" s="23" t="s">
        <v>46</v>
      </c>
      <c r="H30" s="23" t="s">
        <v>180</v>
      </c>
      <c r="I30" s="30">
        <v>40</v>
      </c>
      <c r="J30" s="30">
        <v>40</v>
      </c>
      <c r="K30" s="30">
        <v>40</v>
      </c>
      <c r="L30" s="23" t="s">
        <v>48</v>
      </c>
      <c r="M30" s="23" t="s">
        <v>169</v>
      </c>
      <c r="N30" s="23" t="s">
        <v>50</v>
      </c>
      <c r="O30" s="41" t="s">
        <v>51</v>
      </c>
      <c r="P30" s="41" t="s">
        <v>51</v>
      </c>
      <c r="Q30" s="41" t="s">
        <v>51</v>
      </c>
      <c r="R30" s="41" t="s">
        <v>51</v>
      </c>
      <c r="S30" s="41" t="s">
        <v>51</v>
      </c>
      <c r="T30" s="41" t="s">
        <v>51</v>
      </c>
      <c r="U30" s="41" t="s">
        <v>52</v>
      </c>
      <c r="V30" s="41">
        <v>2026</v>
      </c>
      <c r="W30" s="41" t="s">
        <v>53</v>
      </c>
      <c r="X30" s="41" t="s">
        <v>39</v>
      </c>
      <c r="Y30" s="23">
        <v>10</v>
      </c>
      <c r="Z30" s="23">
        <v>34859</v>
      </c>
      <c r="AA30" s="23">
        <v>8365</v>
      </c>
      <c r="AB30" s="23">
        <v>2</v>
      </c>
      <c r="AC30" s="23">
        <v>455</v>
      </c>
      <c r="AD30" s="23">
        <v>1520</v>
      </c>
      <c r="AE30" s="26" t="s">
        <v>181</v>
      </c>
      <c r="AF30" s="23" t="s">
        <v>56</v>
      </c>
      <c r="AG30" s="23" t="s">
        <v>170</v>
      </c>
      <c r="AH30" s="23" t="s">
        <v>182</v>
      </c>
      <c r="AI30" s="23" t="s">
        <v>183</v>
      </c>
      <c r="AJ30" s="23"/>
    </row>
    <row r="31" ht="14" customHeight="1" spans="1:36">
      <c r="A31" s="23">
        <v>3</v>
      </c>
      <c r="B31" s="23"/>
      <c r="C31" s="23"/>
      <c r="D31" s="23"/>
      <c r="E31" s="23"/>
      <c r="F31" s="23"/>
      <c r="G31" s="23"/>
      <c r="H31" s="23" t="s">
        <v>134</v>
      </c>
      <c r="I31" s="45">
        <f>SUM(I28:I30)</f>
        <v>360</v>
      </c>
      <c r="J31" s="46"/>
      <c r="K31" s="30"/>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4"/>
    </row>
    <row r="32" ht="28" customHeight="1" spans="1:36">
      <c r="A32" s="23"/>
      <c r="B32" s="22" t="s">
        <v>184</v>
      </c>
      <c r="C32" s="22"/>
      <c r="D32" s="22"/>
      <c r="E32" s="23"/>
      <c r="F32" s="23"/>
      <c r="G32" s="23"/>
      <c r="H32" s="23"/>
      <c r="I32" s="45"/>
      <c r="J32" s="46"/>
      <c r="K32" s="30"/>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4"/>
    </row>
    <row r="33" ht="28" customHeight="1" spans="1:37">
      <c r="A33" s="23"/>
      <c r="B33" s="22" t="s">
        <v>40</v>
      </c>
      <c r="C33" s="22"/>
      <c r="D33" s="22"/>
      <c r="E33" s="23"/>
      <c r="F33" s="23"/>
      <c r="G33" s="23"/>
      <c r="H33" s="26"/>
      <c r="I33" s="47"/>
      <c r="J33" s="47"/>
      <c r="K33" s="47"/>
      <c r="L33" s="23"/>
      <c r="M33" s="23"/>
      <c r="N33" s="23"/>
      <c r="O33" s="38"/>
      <c r="P33" s="38"/>
      <c r="Q33" s="38"/>
      <c r="R33" s="38"/>
      <c r="S33" s="38"/>
      <c r="T33" s="38"/>
      <c r="U33" s="38"/>
      <c r="V33" s="38"/>
      <c r="W33" s="38"/>
      <c r="X33" s="38"/>
      <c r="Y33" s="23"/>
      <c r="Z33" s="23"/>
      <c r="AA33" s="23"/>
      <c r="AB33" s="23"/>
      <c r="AC33" s="23"/>
      <c r="AD33" s="23"/>
      <c r="AE33" s="38"/>
      <c r="AF33" s="23"/>
      <c r="AG33" s="23"/>
      <c r="AH33" s="23"/>
      <c r="AI33" s="23"/>
      <c r="AJ33" s="24"/>
    </row>
    <row r="34" s="8" customFormat="1" ht="183" customHeight="1" spans="1:37">
      <c r="A34" s="48">
        <v>1</v>
      </c>
      <c r="B34" s="49" t="s">
        <v>185</v>
      </c>
      <c r="C34" s="49" t="s">
        <v>42</v>
      </c>
      <c r="D34" s="49" t="s">
        <v>113</v>
      </c>
      <c r="E34" s="49" t="s">
        <v>114</v>
      </c>
      <c r="F34" s="49" t="s">
        <v>186</v>
      </c>
      <c r="G34" s="49" t="s">
        <v>46</v>
      </c>
      <c r="H34" s="50" t="s">
        <v>187</v>
      </c>
      <c r="I34" s="51">
        <v>200</v>
      </c>
      <c r="J34" s="51">
        <v>200</v>
      </c>
      <c r="K34" s="51">
        <v>200</v>
      </c>
      <c r="L34" s="49" t="s">
        <v>48</v>
      </c>
      <c r="M34" s="49" t="s">
        <v>188</v>
      </c>
      <c r="N34" s="49" t="s">
        <v>189</v>
      </c>
      <c r="O34" s="49" t="s">
        <v>51</v>
      </c>
      <c r="P34" s="49" t="s">
        <v>51</v>
      </c>
      <c r="Q34" s="49" t="s">
        <v>51</v>
      </c>
      <c r="R34" s="49" t="s">
        <v>51</v>
      </c>
      <c r="S34" s="49" t="s">
        <v>51</v>
      </c>
      <c r="T34" s="49" t="s">
        <v>51</v>
      </c>
      <c r="U34" s="49" t="s">
        <v>52</v>
      </c>
      <c r="V34" s="49">
        <v>2026</v>
      </c>
      <c r="W34" s="49" t="s">
        <v>53</v>
      </c>
      <c r="X34" s="49" t="s">
        <v>190</v>
      </c>
      <c r="Y34" s="49">
        <v>1</v>
      </c>
      <c r="Z34" s="49">
        <v>1110</v>
      </c>
      <c r="AA34" s="49">
        <v>391</v>
      </c>
      <c r="AB34" s="49">
        <v>0</v>
      </c>
      <c r="AC34" s="49">
        <v>5</v>
      </c>
      <c r="AD34" s="49">
        <v>16</v>
      </c>
      <c r="AE34" s="50" t="s">
        <v>191</v>
      </c>
      <c r="AF34" s="49" t="s">
        <v>56</v>
      </c>
      <c r="AG34" s="49" t="s">
        <v>56</v>
      </c>
      <c r="AH34" s="49" t="s">
        <v>192</v>
      </c>
      <c r="AI34" s="49" t="s">
        <v>193</v>
      </c>
      <c r="AJ34" s="48"/>
    </row>
    <row r="35" s="8" customFormat="1" ht="183" customHeight="1" spans="1:37">
      <c r="A35" s="48">
        <v>2</v>
      </c>
      <c r="B35" s="52" t="s">
        <v>194</v>
      </c>
      <c r="C35" s="49" t="s">
        <v>42</v>
      </c>
      <c r="D35" s="49" t="s">
        <v>195</v>
      </c>
      <c r="E35" s="49" t="s">
        <v>196</v>
      </c>
      <c r="F35" s="52" t="s">
        <v>197</v>
      </c>
      <c r="G35" s="52" t="s">
        <v>46</v>
      </c>
      <c r="H35" s="53" t="s">
        <v>198</v>
      </c>
      <c r="I35" s="52">
        <v>250</v>
      </c>
      <c r="J35" s="52">
        <v>250</v>
      </c>
      <c r="K35" s="52">
        <v>250</v>
      </c>
      <c r="L35" s="49" t="s">
        <v>48</v>
      </c>
      <c r="M35" s="49" t="s">
        <v>188</v>
      </c>
      <c r="N35" s="49" t="s">
        <v>189</v>
      </c>
      <c r="O35" s="49" t="s">
        <v>51</v>
      </c>
      <c r="P35" s="49" t="s">
        <v>51</v>
      </c>
      <c r="Q35" s="49" t="s">
        <v>51</v>
      </c>
      <c r="R35" s="49" t="s">
        <v>51</v>
      </c>
      <c r="S35" s="49" t="s">
        <v>51</v>
      </c>
      <c r="T35" s="49" t="s">
        <v>51</v>
      </c>
      <c r="U35" s="49" t="s">
        <v>52</v>
      </c>
      <c r="V35" s="49">
        <v>2026</v>
      </c>
      <c r="W35" s="49" t="s">
        <v>53</v>
      </c>
      <c r="X35" s="49" t="s">
        <v>199</v>
      </c>
      <c r="Y35" s="49">
        <v>1</v>
      </c>
      <c r="Z35" s="49">
        <v>2642</v>
      </c>
      <c r="AA35" s="49">
        <v>655</v>
      </c>
      <c r="AB35" s="49">
        <v>0</v>
      </c>
      <c r="AC35" s="49">
        <v>18</v>
      </c>
      <c r="AD35" s="49">
        <v>57</v>
      </c>
      <c r="AE35" s="50" t="s">
        <v>200</v>
      </c>
      <c r="AF35" s="49" t="s">
        <v>56</v>
      </c>
      <c r="AG35" s="49" t="s">
        <v>56</v>
      </c>
      <c r="AH35" s="49" t="s">
        <v>201</v>
      </c>
      <c r="AI35" s="49" t="s">
        <v>202</v>
      </c>
      <c r="AJ35" s="48"/>
    </row>
    <row r="36" s="8" customFormat="1" ht="183" customHeight="1" spans="1:37">
      <c r="A36" s="48">
        <v>3</v>
      </c>
      <c r="B36" s="48" t="s">
        <v>203</v>
      </c>
      <c r="C36" s="48" t="s">
        <v>42</v>
      </c>
      <c r="D36" s="48" t="s">
        <v>113</v>
      </c>
      <c r="E36" s="48" t="s">
        <v>114</v>
      </c>
      <c r="F36" s="48" t="s">
        <v>184</v>
      </c>
      <c r="G36" s="48" t="s">
        <v>46</v>
      </c>
      <c r="H36" s="48" t="s">
        <v>204</v>
      </c>
      <c r="I36" s="48">
        <v>20</v>
      </c>
      <c r="J36" s="48">
        <v>20</v>
      </c>
      <c r="K36" s="48" t="s">
        <v>124</v>
      </c>
      <c r="L36" s="48" t="s">
        <v>48</v>
      </c>
      <c r="M36" s="48" t="s">
        <v>116</v>
      </c>
      <c r="N36" s="48" t="s">
        <v>205</v>
      </c>
      <c r="O36" s="48" t="s">
        <v>51</v>
      </c>
      <c r="P36" s="48" t="s">
        <v>51</v>
      </c>
      <c r="Q36" s="48" t="s">
        <v>51</v>
      </c>
      <c r="R36" s="48" t="s">
        <v>51</v>
      </c>
      <c r="S36" s="48" t="s">
        <v>51</v>
      </c>
      <c r="T36" s="48" t="s">
        <v>51</v>
      </c>
      <c r="U36" s="48" t="s">
        <v>52</v>
      </c>
      <c r="V36" s="48">
        <v>2025</v>
      </c>
      <c r="W36" s="48" t="s">
        <v>53</v>
      </c>
      <c r="X36" s="48" t="s">
        <v>190</v>
      </c>
      <c r="Y36" s="48">
        <v>7</v>
      </c>
      <c r="Z36" s="48">
        <v>19395</v>
      </c>
      <c r="AA36" s="54">
        <v>5031</v>
      </c>
      <c r="AB36" s="54">
        <v>2</v>
      </c>
      <c r="AC36" s="54">
        <v>385</v>
      </c>
      <c r="AD36" s="54">
        <v>1381</v>
      </c>
      <c r="AE36" s="55" t="s">
        <v>117</v>
      </c>
      <c r="AF36" s="48" t="s">
        <v>56</v>
      </c>
      <c r="AG36" s="48" t="s">
        <v>56</v>
      </c>
      <c r="AH36" s="56" t="s">
        <v>118</v>
      </c>
      <c r="AI36" s="48" t="s">
        <v>206</v>
      </c>
      <c r="AJ36" s="48"/>
    </row>
    <row r="37" s="8" customFormat="1" ht="183" customHeight="1" spans="1:37">
      <c r="A37" s="48">
        <v>4</v>
      </c>
      <c r="B37" s="52" t="s">
        <v>207</v>
      </c>
      <c r="C37" s="52" t="s">
        <v>42</v>
      </c>
      <c r="D37" s="52" t="s">
        <v>121</v>
      </c>
      <c r="E37" s="52" t="s">
        <v>122</v>
      </c>
      <c r="F37" s="52" t="s">
        <v>184</v>
      </c>
      <c r="G37" s="52" t="s">
        <v>46</v>
      </c>
      <c r="H37" s="52" t="s">
        <v>123</v>
      </c>
      <c r="I37" s="57">
        <v>150</v>
      </c>
      <c r="J37" s="57">
        <v>150</v>
      </c>
      <c r="K37" s="52">
        <v>150</v>
      </c>
      <c r="L37" s="52" t="s">
        <v>48</v>
      </c>
      <c r="M37" s="52" t="s">
        <v>49</v>
      </c>
      <c r="N37" s="48" t="s">
        <v>189</v>
      </c>
      <c r="O37" s="52" t="s">
        <v>51</v>
      </c>
      <c r="P37" s="52" t="s">
        <v>51</v>
      </c>
      <c r="Q37" s="52" t="s">
        <v>51</v>
      </c>
      <c r="R37" s="52" t="s">
        <v>51</v>
      </c>
      <c r="S37" s="52" t="s">
        <v>51</v>
      </c>
      <c r="T37" s="52" t="s">
        <v>51</v>
      </c>
      <c r="U37" s="52" t="s">
        <v>51</v>
      </c>
      <c r="V37" s="48">
        <v>2026</v>
      </c>
      <c r="W37" s="52" t="s">
        <v>53</v>
      </c>
      <c r="X37" s="52" t="s">
        <v>184</v>
      </c>
      <c r="Y37" s="52">
        <v>7</v>
      </c>
      <c r="Z37" s="54">
        <v>385</v>
      </c>
      <c r="AA37" s="54">
        <v>1381</v>
      </c>
      <c r="AB37" s="52">
        <v>2</v>
      </c>
      <c r="AC37" s="54">
        <v>385</v>
      </c>
      <c r="AD37" s="54">
        <v>1381</v>
      </c>
      <c r="AE37" s="52" t="s">
        <v>125</v>
      </c>
      <c r="AF37" s="52" t="s">
        <v>56</v>
      </c>
      <c r="AG37" s="52" t="s">
        <v>56</v>
      </c>
      <c r="AH37" s="52" t="s">
        <v>126</v>
      </c>
      <c r="AI37" s="58" t="s">
        <v>208</v>
      </c>
      <c r="AJ37" s="48"/>
    </row>
    <row r="38" s="8" customFormat="1" ht="183" customHeight="1" spans="1:37">
      <c r="A38" s="48">
        <v>5</v>
      </c>
      <c r="B38" s="49" t="s">
        <v>209</v>
      </c>
      <c r="C38" s="49" t="s">
        <v>42</v>
      </c>
      <c r="D38" s="49" t="s">
        <v>195</v>
      </c>
      <c r="E38" s="49" t="s">
        <v>196</v>
      </c>
      <c r="F38" s="49" t="s">
        <v>210</v>
      </c>
      <c r="G38" s="49" t="s">
        <v>46</v>
      </c>
      <c r="H38" s="59" t="s">
        <v>211</v>
      </c>
      <c r="I38" s="49">
        <v>300</v>
      </c>
      <c r="J38" s="49">
        <v>300</v>
      </c>
      <c r="K38" s="49">
        <v>300</v>
      </c>
      <c r="L38" s="49" t="s">
        <v>48</v>
      </c>
      <c r="M38" s="49" t="s">
        <v>188</v>
      </c>
      <c r="N38" s="49" t="s">
        <v>189</v>
      </c>
      <c r="O38" s="49" t="s">
        <v>51</v>
      </c>
      <c r="P38" s="49" t="s">
        <v>51</v>
      </c>
      <c r="Q38" s="49" t="s">
        <v>51</v>
      </c>
      <c r="R38" s="49" t="s">
        <v>51</v>
      </c>
      <c r="S38" s="49" t="s">
        <v>51</v>
      </c>
      <c r="T38" s="49" t="s">
        <v>51</v>
      </c>
      <c r="U38" s="49" t="s">
        <v>52</v>
      </c>
      <c r="V38" s="49">
        <v>2026</v>
      </c>
      <c r="W38" s="49" t="s">
        <v>53</v>
      </c>
      <c r="X38" s="49" t="s">
        <v>199</v>
      </c>
      <c r="Y38" s="49">
        <v>1</v>
      </c>
      <c r="Z38" s="49">
        <v>2642</v>
      </c>
      <c r="AA38" s="49">
        <v>655</v>
      </c>
      <c r="AB38" s="49">
        <v>0</v>
      </c>
      <c r="AC38" s="49">
        <v>18</v>
      </c>
      <c r="AD38" s="49">
        <v>57</v>
      </c>
      <c r="AE38" s="50" t="s">
        <v>97</v>
      </c>
      <c r="AF38" s="49" t="s">
        <v>56</v>
      </c>
      <c r="AG38" s="49" t="s">
        <v>56</v>
      </c>
      <c r="AH38" s="49" t="s">
        <v>212</v>
      </c>
      <c r="AI38" s="49" t="s">
        <v>213</v>
      </c>
      <c r="AJ38" s="48"/>
    </row>
    <row r="39" s="8" customFormat="1" ht="275" customHeight="1" spans="1:37">
      <c r="A39" s="48">
        <v>6</v>
      </c>
      <c r="B39" s="49" t="s">
        <v>214</v>
      </c>
      <c r="C39" s="49" t="s">
        <v>42</v>
      </c>
      <c r="D39" s="48" t="s">
        <v>113</v>
      </c>
      <c r="E39" s="49" t="s">
        <v>114</v>
      </c>
      <c r="F39" s="49" t="s">
        <v>186</v>
      </c>
      <c r="G39" s="49" t="s">
        <v>215</v>
      </c>
      <c r="H39" s="59" t="s">
        <v>216</v>
      </c>
      <c r="I39" s="49">
        <v>60</v>
      </c>
      <c r="J39" s="49">
        <v>60</v>
      </c>
      <c r="K39" s="49">
        <v>60</v>
      </c>
      <c r="L39" s="49" t="s">
        <v>48</v>
      </c>
      <c r="M39" s="49" t="s">
        <v>188</v>
      </c>
      <c r="N39" s="49" t="s">
        <v>189</v>
      </c>
      <c r="O39" s="49" t="s">
        <v>51</v>
      </c>
      <c r="P39" s="49" t="s">
        <v>51</v>
      </c>
      <c r="Q39" s="49" t="s">
        <v>51</v>
      </c>
      <c r="R39" s="49" t="s">
        <v>51</v>
      </c>
      <c r="S39" s="49" t="s">
        <v>51</v>
      </c>
      <c r="T39" s="49" t="s">
        <v>51</v>
      </c>
      <c r="U39" s="49" t="s">
        <v>52</v>
      </c>
      <c r="V39" s="49">
        <v>2026</v>
      </c>
      <c r="W39" s="49" t="s">
        <v>53</v>
      </c>
      <c r="X39" s="48" t="s">
        <v>190</v>
      </c>
      <c r="Y39" s="49">
        <v>1</v>
      </c>
      <c r="Z39" s="49">
        <v>1110</v>
      </c>
      <c r="AA39" s="49">
        <v>391</v>
      </c>
      <c r="AB39" s="49">
        <v>0</v>
      </c>
      <c r="AC39" s="49">
        <v>5</v>
      </c>
      <c r="AD39" s="49">
        <v>16</v>
      </c>
      <c r="AE39" s="50" t="s">
        <v>191</v>
      </c>
      <c r="AF39" s="49" t="s">
        <v>56</v>
      </c>
      <c r="AG39" s="49" t="s">
        <v>56</v>
      </c>
      <c r="AH39" s="49" t="s">
        <v>217</v>
      </c>
      <c r="AI39" s="49" t="s">
        <v>218</v>
      </c>
      <c r="AJ39" s="48"/>
    </row>
    <row r="40" ht="14" customHeight="1" spans="1:37">
      <c r="A40" s="23">
        <v>6</v>
      </c>
      <c r="B40" s="23"/>
      <c r="C40" s="23"/>
      <c r="D40" s="23"/>
      <c r="E40" s="23"/>
      <c r="F40" s="23"/>
      <c r="G40" s="23"/>
      <c r="H40" s="23" t="s">
        <v>134</v>
      </c>
      <c r="I40" s="45">
        <f>SUM(I34:I39)</f>
        <v>980</v>
      </c>
      <c r="J40" s="46"/>
      <c r="K40" s="30"/>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4"/>
    </row>
    <row r="41" ht="33" customHeight="1" spans="1:37">
      <c r="A41" s="23"/>
      <c r="B41" s="22" t="s">
        <v>135</v>
      </c>
      <c r="C41" s="22"/>
      <c r="D41" s="22"/>
      <c r="E41" s="60"/>
      <c r="F41" s="60"/>
      <c r="G41" s="60"/>
      <c r="H41" s="60"/>
      <c r="I41" s="61"/>
      <c r="J41" s="61"/>
      <c r="K41" s="61"/>
      <c r="L41" s="60"/>
      <c r="M41" s="60"/>
      <c r="N41" s="60"/>
      <c r="O41" s="62"/>
      <c r="P41" s="62"/>
      <c r="Q41" s="62"/>
      <c r="R41" s="62"/>
      <c r="S41" s="62"/>
      <c r="T41" s="62"/>
      <c r="U41" s="63"/>
      <c r="V41" s="62"/>
      <c r="W41" s="62"/>
      <c r="X41" s="62"/>
      <c r="Y41" s="60"/>
      <c r="Z41" s="60"/>
      <c r="AA41" s="60"/>
      <c r="AB41" s="60"/>
      <c r="AC41" s="60"/>
      <c r="AD41" s="60"/>
      <c r="AE41" s="62"/>
      <c r="AF41" s="62"/>
      <c r="AG41" s="62"/>
      <c r="AH41" s="62"/>
      <c r="AI41" s="62"/>
      <c r="AJ41" s="62"/>
      <c r="AK41" s="64"/>
    </row>
    <row r="42" s="8" customFormat="1" ht="132" customHeight="1" spans="1:37">
      <c r="A42" s="49">
        <v>1</v>
      </c>
      <c r="B42" s="49" t="s">
        <v>219</v>
      </c>
      <c r="C42" s="49" t="s">
        <v>220</v>
      </c>
      <c r="D42" s="49" t="s">
        <v>138</v>
      </c>
      <c r="E42" s="49" t="s">
        <v>139</v>
      </c>
      <c r="F42" s="49" t="s">
        <v>221</v>
      </c>
      <c r="G42" s="49" t="s">
        <v>46</v>
      </c>
      <c r="H42" s="50" t="s">
        <v>222</v>
      </c>
      <c r="I42" s="49">
        <v>80</v>
      </c>
      <c r="J42" s="49">
        <v>80</v>
      </c>
      <c r="K42" s="49">
        <v>80</v>
      </c>
      <c r="L42" s="49" t="s">
        <v>48</v>
      </c>
      <c r="M42" s="49" t="s">
        <v>188</v>
      </c>
      <c r="N42" s="49" t="s">
        <v>189</v>
      </c>
      <c r="O42" s="49" t="s">
        <v>51</v>
      </c>
      <c r="P42" s="49" t="s">
        <v>51</v>
      </c>
      <c r="Q42" s="49" t="s">
        <v>51</v>
      </c>
      <c r="R42" s="49" t="s">
        <v>51</v>
      </c>
      <c r="S42" s="49" t="s">
        <v>51</v>
      </c>
      <c r="T42" s="49" t="s">
        <v>51</v>
      </c>
      <c r="U42" s="49" t="s">
        <v>52</v>
      </c>
      <c r="V42" s="49">
        <v>2026</v>
      </c>
      <c r="W42" s="49" t="s">
        <v>53</v>
      </c>
      <c r="X42" s="49" t="s">
        <v>223</v>
      </c>
      <c r="Y42" s="49"/>
      <c r="Z42" s="49">
        <v>438</v>
      </c>
      <c r="AA42" s="49">
        <v>103</v>
      </c>
      <c r="AB42" s="49">
        <v>0</v>
      </c>
      <c r="AC42" s="49">
        <v>2</v>
      </c>
      <c r="AD42" s="49">
        <v>6</v>
      </c>
      <c r="AE42" s="49" t="s">
        <v>143</v>
      </c>
      <c r="AF42" s="49" t="s">
        <v>56</v>
      </c>
      <c r="AG42" s="49" t="s">
        <v>56</v>
      </c>
      <c r="AH42" s="49" t="s">
        <v>224</v>
      </c>
      <c r="AI42" s="49" t="s">
        <v>225</v>
      </c>
      <c r="AJ42" s="56"/>
    </row>
    <row r="43" s="8" customFormat="1" ht="132" customHeight="1" spans="1:37">
      <c r="A43" s="49">
        <v>2</v>
      </c>
      <c r="B43" s="49" t="s">
        <v>226</v>
      </c>
      <c r="C43" s="49" t="s">
        <v>220</v>
      </c>
      <c r="D43" s="49" t="s">
        <v>138</v>
      </c>
      <c r="E43" s="49" t="s">
        <v>139</v>
      </c>
      <c r="F43" s="49" t="s">
        <v>227</v>
      </c>
      <c r="G43" s="49" t="s">
        <v>46</v>
      </c>
      <c r="H43" s="49" t="s">
        <v>228</v>
      </c>
      <c r="I43" s="49">
        <v>75</v>
      </c>
      <c r="J43" s="49">
        <v>75</v>
      </c>
      <c r="K43" s="49">
        <v>75</v>
      </c>
      <c r="L43" s="49" t="s">
        <v>48</v>
      </c>
      <c r="M43" s="49" t="s">
        <v>188</v>
      </c>
      <c r="N43" s="49" t="s">
        <v>189</v>
      </c>
      <c r="O43" s="49" t="s">
        <v>51</v>
      </c>
      <c r="P43" s="49" t="s">
        <v>51</v>
      </c>
      <c r="Q43" s="49" t="s">
        <v>51</v>
      </c>
      <c r="R43" s="49" t="s">
        <v>51</v>
      </c>
      <c r="S43" s="49" t="s">
        <v>51</v>
      </c>
      <c r="T43" s="49" t="s">
        <v>51</v>
      </c>
      <c r="U43" s="49" t="s">
        <v>52</v>
      </c>
      <c r="V43" s="49">
        <v>2026</v>
      </c>
      <c r="W43" s="49" t="s">
        <v>53</v>
      </c>
      <c r="X43" s="49" t="s">
        <v>229</v>
      </c>
      <c r="Y43" s="49">
        <v>1</v>
      </c>
      <c r="Z43" s="49">
        <v>161</v>
      </c>
      <c r="AA43" s="49">
        <v>43</v>
      </c>
      <c r="AB43" s="49">
        <v>0</v>
      </c>
      <c r="AC43" s="49">
        <v>1</v>
      </c>
      <c r="AD43" s="49">
        <v>4</v>
      </c>
      <c r="AE43" s="49" t="s">
        <v>143</v>
      </c>
      <c r="AF43" s="49" t="s">
        <v>56</v>
      </c>
      <c r="AG43" s="49" t="s">
        <v>56</v>
      </c>
      <c r="AH43" s="49" t="s">
        <v>224</v>
      </c>
      <c r="AI43" s="49" t="s">
        <v>230</v>
      </c>
      <c r="AJ43" s="56"/>
    </row>
    <row r="44" s="8" customFormat="1" ht="132" customHeight="1" spans="1:37">
      <c r="A44" s="49">
        <v>3</v>
      </c>
      <c r="B44" s="48" t="s">
        <v>231</v>
      </c>
      <c r="C44" s="48" t="s">
        <v>137</v>
      </c>
      <c r="D44" s="48" t="s">
        <v>138</v>
      </c>
      <c r="E44" s="48" t="s">
        <v>174</v>
      </c>
      <c r="F44" s="48" t="s">
        <v>184</v>
      </c>
      <c r="G44" s="48" t="s">
        <v>46</v>
      </c>
      <c r="H44" s="48" t="s">
        <v>232</v>
      </c>
      <c r="I44" s="48">
        <v>90</v>
      </c>
      <c r="J44" s="48">
        <v>90</v>
      </c>
      <c r="K44" s="48">
        <v>90</v>
      </c>
      <c r="L44" s="48" t="s">
        <v>48</v>
      </c>
      <c r="M44" s="49" t="s">
        <v>188</v>
      </c>
      <c r="N44" s="49" t="s">
        <v>189</v>
      </c>
      <c r="O44" s="48" t="s">
        <v>51</v>
      </c>
      <c r="P44" s="48" t="s">
        <v>51</v>
      </c>
      <c r="Q44" s="48" t="s">
        <v>51</v>
      </c>
      <c r="R44" s="48" t="s">
        <v>51</v>
      </c>
      <c r="S44" s="48" t="s">
        <v>51</v>
      </c>
      <c r="T44" s="48" t="s">
        <v>51</v>
      </c>
      <c r="U44" s="48" t="s">
        <v>52</v>
      </c>
      <c r="V44" s="54">
        <v>2026</v>
      </c>
      <c r="W44" s="48" t="s">
        <v>53</v>
      </c>
      <c r="X44" s="48" t="s">
        <v>184</v>
      </c>
      <c r="Y44" s="48">
        <v>7</v>
      </c>
      <c r="Z44" s="48">
        <v>19395</v>
      </c>
      <c r="AA44" s="54">
        <v>5031</v>
      </c>
      <c r="AB44" s="54">
        <v>2</v>
      </c>
      <c r="AC44" s="54">
        <v>385</v>
      </c>
      <c r="AD44" s="54">
        <v>1381</v>
      </c>
      <c r="AE44" s="48" t="s">
        <v>233</v>
      </c>
      <c r="AF44" s="48" t="s">
        <v>56</v>
      </c>
      <c r="AG44" s="48" t="s">
        <v>56</v>
      </c>
      <c r="AH44" s="48" t="s">
        <v>234</v>
      </c>
      <c r="AI44" s="49" t="s">
        <v>235</v>
      </c>
      <c r="AJ44" s="56"/>
    </row>
    <row r="45" s="8" customFormat="1" ht="177" customHeight="1" spans="1:37">
      <c r="A45" s="49">
        <v>4</v>
      </c>
      <c r="B45" s="49" t="s">
        <v>236</v>
      </c>
      <c r="C45" s="49" t="s">
        <v>137</v>
      </c>
      <c r="D45" s="49" t="s">
        <v>138</v>
      </c>
      <c r="E45" s="49" t="s">
        <v>237</v>
      </c>
      <c r="F45" s="49" t="s">
        <v>238</v>
      </c>
      <c r="G45" s="49" t="s">
        <v>46</v>
      </c>
      <c r="H45" s="65" t="s">
        <v>239</v>
      </c>
      <c r="I45" s="49">
        <v>120</v>
      </c>
      <c r="J45" s="49">
        <v>120</v>
      </c>
      <c r="K45" s="49">
        <v>120</v>
      </c>
      <c r="L45" s="49" t="s">
        <v>48</v>
      </c>
      <c r="M45" s="49" t="s">
        <v>188</v>
      </c>
      <c r="N45" s="49" t="s">
        <v>189</v>
      </c>
      <c r="O45" s="49" t="s">
        <v>51</v>
      </c>
      <c r="P45" s="49" t="s">
        <v>51</v>
      </c>
      <c r="Q45" s="49" t="s">
        <v>51</v>
      </c>
      <c r="R45" s="49" t="s">
        <v>51</v>
      </c>
      <c r="S45" s="49" t="s">
        <v>51</v>
      </c>
      <c r="T45" s="49" t="s">
        <v>51</v>
      </c>
      <c r="U45" s="49" t="s">
        <v>52</v>
      </c>
      <c r="V45" s="49">
        <v>2026</v>
      </c>
      <c r="W45" s="49" t="s">
        <v>53</v>
      </c>
      <c r="X45" s="65" t="s">
        <v>240</v>
      </c>
      <c r="Y45" s="65">
        <v>1</v>
      </c>
      <c r="Z45" s="65">
        <v>2009</v>
      </c>
      <c r="AA45" s="65">
        <v>514</v>
      </c>
      <c r="AB45" s="65">
        <v>1</v>
      </c>
      <c r="AC45" s="65">
        <v>97</v>
      </c>
      <c r="AD45" s="66">
        <v>360</v>
      </c>
      <c r="AE45" s="49" t="s">
        <v>241</v>
      </c>
      <c r="AF45" s="49" t="s">
        <v>56</v>
      </c>
      <c r="AG45" s="49" t="s">
        <v>56</v>
      </c>
      <c r="AH45" s="49" t="s">
        <v>242</v>
      </c>
      <c r="AI45" s="49" t="s">
        <v>243</v>
      </c>
      <c r="AJ45" s="56"/>
    </row>
    <row r="46" s="8" customFormat="1" ht="238" customHeight="1" spans="1:37">
      <c r="A46" s="49">
        <v>5</v>
      </c>
      <c r="B46" s="48" t="s">
        <v>244</v>
      </c>
      <c r="C46" s="49" t="s">
        <v>137</v>
      </c>
      <c r="D46" s="49" t="s">
        <v>138</v>
      </c>
      <c r="E46" s="49" t="s">
        <v>245</v>
      </c>
      <c r="F46" s="49" t="s">
        <v>246</v>
      </c>
      <c r="G46" s="49" t="s">
        <v>46</v>
      </c>
      <c r="H46" s="65" t="s">
        <v>247</v>
      </c>
      <c r="I46" s="49">
        <v>100</v>
      </c>
      <c r="J46" s="49">
        <v>100</v>
      </c>
      <c r="K46" s="49">
        <v>100</v>
      </c>
      <c r="L46" s="49" t="s">
        <v>48</v>
      </c>
      <c r="M46" s="49" t="s">
        <v>188</v>
      </c>
      <c r="N46" s="49" t="s">
        <v>189</v>
      </c>
      <c r="O46" s="49" t="s">
        <v>51</v>
      </c>
      <c r="P46" s="49" t="s">
        <v>51</v>
      </c>
      <c r="Q46" s="49" t="s">
        <v>51</v>
      </c>
      <c r="R46" s="49" t="s">
        <v>51</v>
      </c>
      <c r="S46" s="49" t="s">
        <v>51</v>
      </c>
      <c r="T46" s="49" t="s">
        <v>51</v>
      </c>
      <c r="U46" s="49" t="s">
        <v>52</v>
      </c>
      <c r="V46" s="49">
        <v>2026</v>
      </c>
      <c r="W46" s="49" t="s">
        <v>53</v>
      </c>
      <c r="X46" s="65" t="s">
        <v>248</v>
      </c>
      <c r="Y46" s="65">
        <v>1</v>
      </c>
      <c r="Z46" s="65">
        <v>3086</v>
      </c>
      <c r="AA46" s="65">
        <v>701</v>
      </c>
      <c r="AB46" s="65">
        <v>0</v>
      </c>
      <c r="AC46" s="65">
        <v>27</v>
      </c>
      <c r="AD46" s="66">
        <v>100</v>
      </c>
      <c r="AE46" s="49" t="s">
        <v>249</v>
      </c>
      <c r="AF46" s="49" t="s">
        <v>56</v>
      </c>
      <c r="AG46" s="49" t="s">
        <v>56</v>
      </c>
      <c r="AH46" s="49" t="s">
        <v>250</v>
      </c>
      <c r="AI46" s="49" t="s">
        <v>251</v>
      </c>
      <c r="AJ46" s="56"/>
    </row>
    <row r="47" s="8" customFormat="1" ht="132" customHeight="1" spans="1:37">
      <c r="A47" s="49">
        <v>6</v>
      </c>
      <c r="B47" s="49" t="s">
        <v>252</v>
      </c>
      <c r="C47" s="49" t="s">
        <v>220</v>
      </c>
      <c r="D47" s="49" t="s">
        <v>138</v>
      </c>
      <c r="E47" s="49" t="s">
        <v>139</v>
      </c>
      <c r="F47" s="49" t="s">
        <v>253</v>
      </c>
      <c r="G47" s="49" t="s">
        <v>215</v>
      </c>
      <c r="H47" s="49" t="s">
        <v>254</v>
      </c>
      <c r="I47" s="49">
        <v>35</v>
      </c>
      <c r="J47" s="49">
        <v>35</v>
      </c>
      <c r="K47" s="49">
        <v>35</v>
      </c>
      <c r="L47" s="49" t="s">
        <v>48</v>
      </c>
      <c r="M47" s="49" t="s">
        <v>188</v>
      </c>
      <c r="N47" s="49" t="s">
        <v>189</v>
      </c>
      <c r="O47" s="49" t="s">
        <v>51</v>
      </c>
      <c r="P47" s="49" t="s">
        <v>51</v>
      </c>
      <c r="Q47" s="49" t="s">
        <v>51</v>
      </c>
      <c r="R47" s="49" t="s">
        <v>51</v>
      </c>
      <c r="S47" s="49" t="s">
        <v>51</v>
      </c>
      <c r="T47" s="49" t="s">
        <v>51</v>
      </c>
      <c r="U47" s="49" t="s">
        <v>52</v>
      </c>
      <c r="V47" s="49">
        <v>2026</v>
      </c>
      <c r="W47" s="49" t="s">
        <v>53</v>
      </c>
      <c r="X47" s="49" t="s">
        <v>255</v>
      </c>
      <c r="Y47" s="49">
        <v>1</v>
      </c>
      <c r="Z47" s="49">
        <v>91</v>
      </c>
      <c r="AA47" s="49">
        <v>23</v>
      </c>
      <c r="AB47" s="49">
        <v>0</v>
      </c>
      <c r="AC47" s="49">
        <v>5</v>
      </c>
      <c r="AD47" s="49">
        <v>18</v>
      </c>
      <c r="AE47" s="49" t="s">
        <v>143</v>
      </c>
      <c r="AF47" s="49" t="s">
        <v>56</v>
      </c>
      <c r="AG47" s="49" t="s">
        <v>52</v>
      </c>
      <c r="AH47" s="49" t="s">
        <v>224</v>
      </c>
      <c r="AI47" s="49" t="s">
        <v>256</v>
      </c>
      <c r="AJ47" s="56"/>
    </row>
    <row r="48" ht="14" customHeight="1" spans="1:37">
      <c r="A48" s="67">
        <v>6</v>
      </c>
      <c r="B48" s="67"/>
      <c r="C48" s="67"/>
      <c r="D48" s="67"/>
      <c r="E48" s="67"/>
      <c r="F48" s="67"/>
      <c r="G48" s="67"/>
      <c r="H48" s="67" t="s">
        <v>134</v>
      </c>
      <c r="I48" s="68">
        <f>SUM(I42:I47)</f>
        <v>500</v>
      </c>
      <c r="J48" s="68">
        <f>SUM(J42:J47)</f>
        <v>500</v>
      </c>
      <c r="K48" s="69">
        <f>SUM(K42:K47)</f>
        <v>500</v>
      </c>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24"/>
    </row>
    <row r="49" ht="30" customHeight="1" spans="1:36">
      <c r="A49" s="67"/>
      <c r="B49" s="70" t="s">
        <v>165</v>
      </c>
      <c r="C49" s="70"/>
      <c r="D49" s="70"/>
      <c r="E49" s="71"/>
      <c r="F49" s="71"/>
      <c r="G49" s="71"/>
      <c r="H49" s="71"/>
      <c r="I49" s="72"/>
      <c r="J49" s="72"/>
      <c r="K49" s="72"/>
      <c r="L49" s="71"/>
      <c r="M49" s="71"/>
      <c r="N49" s="71"/>
      <c r="O49" s="73"/>
      <c r="P49" s="73"/>
      <c r="Q49" s="73"/>
      <c r="R49" s="73"/>
      <c r="S49" s="73"/>
      <c r="T49" s="73"/>
      <c r="U49" s="74"/>
      <c r="V49" s="73"/>
      <c r="W49" s="73"/>
      <c r="X49" s="73"/>
      <c r="Y49" s="71"/>
      <c r="Z49" s="71"/>
      <c r="AA49" s="71"/>
      <c r="AB49" s="71"/>
      <c r="AC49" s="71"/>
      <c r="AD49" s="71"/>
      <c r="AE49" s="73"/>
      <c r="AF49" s="67"/>
      <c r="AG49" s="67"/>
      <c r="AH49" s="67"/>
      <c r="AI49" s="67"/>
      <c r="AJ49" s="24"/>
    </row>
    <row r="50" s="7" customFormat="1" ht="130" customHeight="1" spans="1:36">
      <c r="A50" s="67">
        <v>1</v>
      </c>
      <c r="B50" s="67" t="s">
        <v>257</v>
      </c>
      <c r="C50" s="67" t="s">
        <v>167</v>
      </c>
      <c r="D50" s="67" t="s">
        <v>167</v>
      </c>
      <c r="E50" s="67" t="s">
        <v>167</v>
      </c>
      <c r="F50" s="67" t="s">
        <v>184</v>
      </c>
      <c r="G50" s="67" t="s">
        <v>46</v>
      </c>
      <c r="H50" s="67" t="s">
        <v>258</v>
      </c>
      <c r="I50" s="75">
        <v>15</v>
      </c>
      <c r="J50" s="75">
        <v>15</v>
      </c>
      <c r="K50" s="75">
        <v>15</v>
      </c>
      <c r="L50" s="67" t="s">
        <v>48</v>
      </c>
      <c r="M50" s="67" t="s">
        <v>188</v>
      </c>
      <c r="N50" s="67" t="s">
        <v>189</v>
      </c>
      <c r="O50" s="76" t="s">
        <v>51</v>
      </c>
      <c r="P50" s="76" t="s">
        <v>51</v>
      </c>
      <c r="Q50" s="76" t="s">
        <v>51</v>
      </c>
      <c r="R50" s="76" t="s">
        <v>51</v>
      </c>
      <c r="S50" s="76" t="s">
        <v>51</v>
      </c>
      <c r="T50" s="76" t="s">
        <v>51</v>
      </c>
      <c r="U50" s="76" t="s">
        <v>52</v>
      </c>
      <c r="V50" s="76">
        <v>2026</v>
      </c>
      <c r="W50" s="76" t="s">
        <v>53</v>
      </c>
      <c r="X50" s="76" t="s">
        <v>184</v>
      </c>
      <c r="Y50" s="67">
        <v>7</v>
      </c>
      <c r="Z50" s="77">
        <v>19395</v>
      </c>
      <c r="AA50" s="77">
        <v>5031</v>
      </c>
      <c r="AB50" s="77">
        <v>2</v>
      </c>
      <c r="AC50" s="77">
        <v>385</v>
      </c>
      <c r="AD50" s="77">
        <v>1381</v>
      </c>
      <c r="AE50" s="78" t="s">
        <v>181</v>
      </c>
      <c r="AF50" s="67" t="s">
        <v>56</v>
      </c>
      <c r="AG50" s="67" t="s">
        <v>56</v>
      </c>
      <c r="AH50" s="78" t="s">
        <v>259</v>
      </c>
      <c r="AI50" s="67" t="s">
        <v>260</v>
      </c>
      <c r="AJ50" s="23"/>
    </row>
    <row r="51" s="7" customFormat="1" ht="130" customHeight="1" spans="1:36">
      <c r="A51" s="67">
        <v>2</v>
      </c>
      <c r="B51" s="67" t="s">
        <v>261</v>
      </c>
      <c r="C51" s="67" t="s">
        <v>167</v>
      </c>
      <c r="D51" s="67" t="s">
        <v>167</v>
      </c>
      <c r="E51" s="67" t="s">
        <v>167</v>
      </c>
      <c r="F51" s="67" t="s">
        <v>184</v>
      </c>
      <c r="G51" s="67" t="s">
        <v>46</v>
      </c>
      <c r="H51" s="67" t="s">
        <v>175</v>
      </c>
      <c r="I51" s="75">
        <v>13</v>
      </c>
      <c r="J51" s="75">
        <v>13</v>
      </c>
      <c r="K51" s="75">
        <v>13</v>
      </c>
      <c r="L51" s="67" t="s">
        <v>48</v>
      </c>
      <c r="M51" s="67" t="s">
        <v>188</v>
      </c>
      <c r="N51" s="67" t="s">
        <v>189</v>
      </c>
      <c r="O51" s="76" t="s">
        <v>51</v>
      </c>
      <c r="P51" s="76" t="s">
        <v>51</v>
      </c>
      <c r="Q51" s="76" t="s">
        <v>51</v>
      </c>
      <c r="R51" s="76" t="s">
        <v>51</v>
      </c>
      <c r="S51" s="76" t="s">
        <v>51</v>
      </c>
      <c r="T51" s="76" t="s">
        <v>51</v>
      </c>
      <c r="U51" s="76" t="s">
        <v>52</v>
      </c>
      <c r="V51" s="76">
        <v>2026</v>
      </c>
      <c r="W51" s="76" t="s">
        <v>53</v>
      </c>
      <c r="X51" s="76" t="s">
        <v>184</v>
      </c>
      <c r="Y51" s="67">
        <v>7</v>
      </c>
      <c r="Z51" s="77">
        <v>19395</v>
      </c>
      <c r="AA51" s="77">
        <v>5031</v>
      </c>
      <c r="AB51" s="77">
        <v>2</v>
      </c>
      <c r="AC51" s="77">
        <v>385</v>
      </c>
      <c r="AD51" s="77">
        <v>1381</v>
      </c>
      <c r="AE51" s="67" t="s">
        <v>262</v>
      </c>
      <c r="AF51" s="67" t="s">
        <v>56</v>
      </c>
      <c r="AG51" s="67" t="s">
        <v>56</v>
      </c>
      <c r="AH51" s="67" t="s">
        <v>177</v>
      </c>
      <c r="AI51" s="67" t="s">
        <v>263</v>
      </c>
      <c r="AJ51" s="23"/>
    </row>
    <row r="52" s="7" customFormat="1" ht="130" customHeight="1" spans="1:36">
      <c r="A52" s="67">
        <v>3</v>
      </c>
      <c r="B52" s="79" t="s">
        <v>264</v>
      </c>
      <c r="C52" s="67" t="s">
        <v>167</v>
      </c>
      <c r="D52" s="67" t="s">
        <v>167</v>
      </c>
      <c r="E52" s="67" t="s">
        <v>167</v>
      </c>
      <c r="F52" s="67" t="s">
        <v>184</v>
      </c>
      <c r="G52" s="67" t="s">
        <v>46</v>
      </c>
      <c r="H52" s="67" t="s">
        <v>168</v>
      </c>
      <c r="I52" s="75">
        <v>110</v>
      </c>
      <c r="J52" s="75">
        <v>110</v>
      </c>
      <c r="K52" s="75">
        <v>110</v>
      </c>
      <c r="L52" s="67" t="s">
        <v>48</v>
      </c>
      <c r="M52" s="67" t="s">
        <v>188</v>
      </c>
      <c r="N52" s="67" t="s">
        <v>189</v>
      </c>
      <c r="O52" s="76" t="s">
        <v>51</v>
      </c>
      <c r="P52" s="76" t="s">
        <v>51</v>
      </c>
      <c r="Q52" s="76" t="s">
        <v>51</v>
      </c>
      <c r="R52" s="76" t="s">
        <v>51</v>
      </c>
      <c r="S52" s="76" t="s">
        <v>51</v>
      </c>
      <c r="T52" s="76" t="s">
        <v>51</v>
      </c>
      <c r="U52" s="76" t="s">
        <v>52</v>
      </c>
      <c r="V52" s="76">
        <v>2026</v>
      </c>
      <c r="W52" s="76" t="s">
        <v>53</v>
      </c>
      <c r="X52" s="76" t="s">
        <v>184</v>
      </c>
      <c r="Y52" s="67">
        <v>7</v>
      </c>
      <c r="Z52" s="77">
        <v>19395</v>
      </c>
      <c r="AA52" s="77">
        <v>5031</v>
      </c>
      <c r="AB52" s="77">
        <v>2</v>
      </c>
      <c r="AC52" s="77">
        <v>385</v>
      </c>
      <c r="AD52" s="77">
        <v>1381</v>
      </c>
      <c r="AE52" s="67" t="s">
        <v>168</v>
      </c>
      <c r="AF52" s="67" t="s">
        <v>56</v>
      </c>
      <c r="AG52" s="67" t="s">
        <v>56</v>
      </c>
      <c r="AH52" s="67" t="s">
        <v>171</v>
      </c>
      <c r="AI52" s="67" t="s">
        <v>265</v>
      </c>
      <c r="AJ52" s="23"/>
    </row>
    <row r="53" ht="14" customHeight="1" spans="1:36">
      <c r="A53" s="23">
        <v>3</v>
      </c>
      <c r="B53" s="23"/>
      <c r="C53" s="23"/>
      <c r="D53" s="23"/>
      <c r="E53" s="23"/>
      <c r="F53" s="23"/>
      <c r="G53" s="23"/>
      <c r="H53" s="23" t="s">
        <v>134</v>
      </c>
      <c r="I53" s="45">
        <f>SUM(I50:I52)</f>
        <v>138</v>
      </c>
      <c r="J53" s="46"/>
      <c r="K53" s="30"/>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4"/>
    </row>
    <row r="54" ht="31" customHeight="1" spans="1:36">
      <c r="A54" s="23"/>
      <c r="B54" s="22" t="s">
        <v>266</v>
      </c>
      <c r="C54" s="22"/>
      <c r="D54" s="22"/>
      <c r="E54" s="80"/>
      <c r="F54" s="15"/>
      <c r="G54" s="15"/>
      <c r="H54" s="16"/>
      <c r="I54" s="17"/>
      <c r="J54" s="17"/>
      <c r="K54" s="17"/>
      <c r="L54" s="15"/>
      <c r="M54" s="15"/>
      <c r="N54" s="15"/>
      <c r="O54" s="18"/>
      <c r="P54" s="18"/>
      <c r="Q54" s="18"/>
      <c r="R54" s="18"/>
      <c r="S54" s="18"/>
      <c r="T54" s="18"/>
      <c r="U54" s="18"/>
      <c r="V54" s="18"/>
      <c r="W54" s="18"/>
      <c r="X54" s="18"/>
      <c r="Y54" s="15"/>
      <c r="Z54" s="15"/>
      <c r="AA54" s="15"/>
      <c r="AB54" s="15"/>
      <c r="AC54" s="15"/>
      <c r="AD54" s="15"/>
      <c r="AE54" s="18"/>
      <c r="AF54" s="18"/>
      <c r="AG54" s="18"/>
      <c r="AH54" s="18"/>
      <c r="AI54" s="18"/>
      <c r="AJ54" s="24"/>
    </row>
    <row r="55" ht="31" customHeight="1" spans="1:36">
      <c r="A55" s="23"/>
      <c r="B55" s="22" t="s">
        <v>40</v>
      </c>
      <c r="C55" s="22"/>
      <c r="D55" s="22"/>
      <c r="E55" s="80"/>
      <c r="F55" s="15"/>
      <c r="G55" s="15"/>
      <c r="H55" s="16"/>
      <c r="I55" s="17"/>
      <c r="J55" s="17"/>
      <c r="K55" s="17"/>
      <c r="L55" s="15"/>
      <c r="M55" s="15"/>
      <c r="N55" s="15"/>
      <c r="O55" s="18"/>
      <c r="P55" s="18"/>
      <c r="Q55" s="18"/>
      <c r="R55" s="18"/>
      <c r="S55" s="18"/>
      <c r="T55" s="18"/>
      <c r="U55" s="18"/>
      <c r="V55" s="18"/>
      <c r="W55" s="18"/>
      <c r="X55" s="18"/>
      <c r="Y55" s="15"/>
      <c r="Z55" s="15"/>
      <c r="AA55" s="15"/>
      <c r="AB55" s="15"/>
      <c r="AC55" s="15"/>
      <c r="AD55" s="15"/>
      <c r="AE55" s="18"/>
      <c r="AF55" s="18"/>
      <c r="AG55" s="18"/>
      <c r="AH55" s="18"/>
      <c r="AI55" s="18"/>
      <c r="AJ55" s="24"/>
    </row>
    <row r="56" s="7" customFormat="1" ht="197" customHeight="1" spans="1:36">
      <c r="A56" s="23">
        <v>1</v>
      </c>
      <c r="B56" s="23" t="s">
        <v>267</v>
      </c>
      <c r="C56" s="23" t="s">
        <v>42</v>
      </c>
      <c r="D56" s="23" t="s">
        <v>195</v>
      </c>
      <c r="E56" s="23" t="s">
        <v>196</v>
      </c>
      <c r="F56" s="39" t="s">
        <v>268</v>
      </c>
      <c r="G56" s="39" t="s">
        <v>46</v>
      </c>
      <c r="H56" s="23" t="s">
        <v>269</v>
      </c>
      <c r="I56" s="27">
        <v>387</v>
      </c>
      <c r="J56" s="27">
        <v>387</v>
      </c>
      <c r="K56" s="27">
        <v>387</v>
      </c>
      <c r="L56" s="23" t="s">
        <v>48</v>
      </c>
      <c r="M56" s="23" t="s">
        <v>188</v>
      </c>
      <c r="N56" s="23" t="s">
        <v>270</v>
      </c>
      <c r="O56" s="23" t="s">
        <v>51</v>
      </c>
      <c r="P56" s="23" t="s">
        <v>51</v>
      </c>
      <c r="Q56" s="23" t="s">
        <v>51</v>
      </c>
      <c r="R56" s="23" t="s">
        <v>51</v>
      </c>
      <c r="S56" s="23" t="s">
        <v>51</v>
      </c>
      <c r="T56" s="23" t="s">
        <v>51</v>
      </c>
      <c r="U56" s="23" t="s">
        <v>52</v>
      </c>
      <c r="V56" s="23" t="s">
        <v>271</v>
      </c>
      <c r="W56" s="23" t="s">
        <v>53</v>
      </c>
      <c r="X56" s="23" t="s">
        <v>268</v>
      </c>
      <c r="Y56" s="23">
        <v>1</v>
      </c>
      <c r="Z56" s="23">
        <v>3498</v>
      </c>
      <c r="AA56" s="23">
        <v>855</v>
      </c>
      <c r="AB56" s="23">
        <v>0</v>
      </c>
      <c r="AC56" s="23">
        <v>15</v>
      </c>
      <c r="AD56" s="23">
        <v>28</v>
      </c>
      <c r="AE56" s="23" t="s">
        <v>272</v>
      </c>
      <c r="AF56" s="23" t="s">
        <v>56</v>
      </c>
      <c r="AG56" s="23" t="s">
        <v>56</v>
      </c>
      <c r="AH56" s="23" t="s">
        <v>273</v>
      </c>
      <c r="AI56" s="23" t="s">
        <v>274</v>
      </c>
      <c r="AJ56" s="23"/>
    </row>
    <row r="57" s="6" customFormat="1" ht="399" customHeight="1" spans="1:36">
      <c r="A57" s="23">
        <v>2</v>
      </c>
      <c r="B57" s="23" t="s">
        <v>275</v>
      </c>
      <c r="C57" s="23" t="s">
        <v>42</v>
      </c>
      <c r="D57" s="23" t="s">
        <v>121</v>
      </c>
      <c r="E57" s="23" t="s">
        <v>122</v>
      </c>
      <c r="F57" s="23" t="s">
        <v>276</v>
      </c>
      <c r="G57" s="23" t="s">
        <v>46</v>
      </c>
      <c r="H57" s="23" t="s">
        <v>123</v>
      </c>
      <c r="I57" s="46">
        <v>15</v>
      </c>
      <c r="J57" s="46">
        <v>15</v>
      </c>
      <c r="K57" s="30">
        <v>15</v>
      </c>
      <c r="L57" s="23" t="s">
        <v>48</v>
      </c>
      <c r="M57" s="23" t="s">
        <v>49</v>
      </c>
      <c r="N57" s="23" t="s">
        <v>270</v>
      </c>
      <c r="O57" s="23" t="s">
        <v>51</v>
      </c>
      <c r="P57" s="23" t="s">
        <v>51</v>
      </c>
      <c r="Q57" s="23" t="s">
        <v>51</v>
      </c>
      <c r="R57" s="23" t="s">
        <v>51</v>
      </c>
      <c r="S57" s="23" t="s">
        <v>51</v>
      </c>
      <c r="T57" s="23" t="s">
        <v>51</v>
      </c>
      <c r="U57" s="23" t="s">
        <v>52</v>
      </c>
      <c r="V57" s="23">
        <v>2026</v>
      </c>
      <c r="W57" s="23" t="s">
        <v>53</v>
      </c>
      <c r="X57" s="23" t="s">
        <v>266</v>
      </c>
      <c r="Y57" s="23">
        <v>12</v>
      </c>
      <c r="Z57" s="23">
        <v>140</v>
      </c>
      <c r="AA57" s="23">
        <v>51</v>
      </c>
      <c r="AB57" s="23">
        <v>0</v>
      </c>
      <c r="AC57" s="23">
        <v>51</v>
      </c>
      <c r="AD57" s="23">
        <v>140</v>
      </c>
      <c r="AE57" s="23" t="s">
        <v>125</v>
      </c>
      <c r="AF57" s="23" t="s">
        <v>56</v>
      </c>
      <c r="AG57" s="23" t="s">
        <v>56</v>
      </c>
      <c r="AH57" s="23" t="s">
        <v>126</v>
      </c>
      <c r="AI57" s="41" t="s">
        <v>277</v>
      </c>
      <c r="AJ57" s="41"/>
    </row>
    <row r="58" s="7" customFormat="1" ht="99" customHeight="1" spans="1:36">
      <c r="A58" s="23">
        <v>3</v>
      </c>
      <c r="B58" s="23" t="s">
        <v>278</v>
      </c>
      <c r="C58" s="23" t="s">
        <v>42</v>
      </c>
      <c r="D58" s="23" t="s">
        <v>121</v>
      </c>
      <c r="E58" s="23" t="s">
        <v>279</v>
      </c>
      <c r="F58" s="23" t="s">
        <v>276</v>
      </c>
      <c r="G58" s="23" t="s">
        <v>46</v>
      </c>
      <c r="H58" s="23" t="s">
        <v>280</v>
      </c>
      <c r="I58" s="46">
        <v>30</v>
      </c>
      <c r="J58" s="46">
        <v>30</v>
      </c>
      <c r="K58" s="30">
        <v>30</v>
      </c>
      <c r="L58" s="23" t="s">
        <v>48</v>
      </c>
      <c r="M58" s="23" t="s">
        <v>49</v>
      </c>
      <c r="N58" s="23" t="s">
        <v>270</v>
      </c>
      <c r="O58" s="23" t="s">
        <v>51</v>
      </c>
      <c r="P58" s="23" t="s">
        <v>51</v>
      </c>
      <c r="Q58" s="23" t="s">
        <v>51</v>
      </c>
      <c r="R58" s="23" t="s">
        <v>51</v>
      </c>
      <c r="S58" s="23" t="s">
        <v>51</v>
      </c>
      <c r="T58" s="23" t="s">
        <v>51</v>
      </c>
      <c r="U58" s="23" t="s">
        <v>52</v>
      </c>
      <c r="V58" s="23">
        <v>2026</v>
      </c>
      <c r="W58" s="23" t="s">
        <v>53</v>
      </c>
      <c r="X58" s="23" t="s">
        <v>266</v>
      </c>
      <c r="Y58" s="23">
        <v>13</v>
      </c>
      <c r="Z58" s="23">
        <v>88633</v>
      </c>
      <c r="AA58" s="23">
        <v>23316</v>
      </c>
      <c r="AB58" s="23">
        <v>0</v>
      </c>
      <c r="AC58" s="23">
        <v>143</v>
      </c>
      <c r="AD58" s="23">
        <v>334</v>
      </c>
      <c r="AE58" s="23" t="s">
        <v>281</v>
      </c>
      <c r="AF58" s="23" t="s">
        <v>56</v>
      </c>
      <c r="AG58" s="23" t="s">
        <v>56</v>
      </c>
      <c r="AH58" s="23" t="s">
        <v>282</v>
      </c>
      <c r="AI58" s="23" t="s">
        <v>283</v>
      </c>
      <c r="AJ58" s="23"/>
    </row>
    <row r="59" s="7" customFormat="1" ht="168" customHeight="1" spans="1:36">
      <c r="A59" s="23">
        <v>4</v>
      </c>
      <c r="B59" s="23" t="s">
        <v>284</v>
      </c>
      <c r="C59" s="23" t="s">
        <v>42</v>
      </c>
      <c r="D59" s="23" t="s">
        <v>113</v>
      </c>
      <c r="E59" s="23" t="s">
        <v>114</v>
      </c>
      <c r="F59" s="39" t="s">
        <v>266</v>
      </c>
      <c r="G59" s="39" t="s">
        <v>46</v>
      </c>
      <c r="H59" s="23" t="s">
        <v>285</v>
      </c>
      <c r="I59" s="46">
        <v>20</v>
      </c>
      <c r="J59" s="46">
        <v>20</v>
      </c>
      <c r="K59" s="30">
        <v>20</v>
      </c>
      <c r="L59" s="23" t="s">
        <v>286</v>
      </c>
      <c r="M59" s="23" t="s">
        <v>188</v>
      </c>
      <c r="N59" s="23" t="s">
        <v>270</v>
      </c>
      <c r="O59" s="23" t="s">
        <v>51</v>
      </c>
      <c r="P59" s="23" t="s">
        <v>51</v>
      </c>
      <c r="Q59" s="23" t="s">
        <v>51</v>
      </c>
      <c r="R59" s="23" t="s">
        <v>51</v>
      </c>
      <c r="S59" s="23" t="s">
        <v>51</v>
      </c>
      <c r="T59" s="23" t="s">
        <v>51</v>
      </c>
      <c r="U59" s="23" t="s">
        <v>52</v>
      </c>
      <c r="V59" s="67" t="s">
        <v>271</v>
      </c>
      <c r="W59" s="23" t="s">
        <v>53</v>
      </c>
      <c r="X59" s="23" t="s">
        <v>266</v>
      </c>
      <c r="Y59" s="23">
        <v>13</v>
      </c>
      <c r="Z59" s="23">
        <v>3498</v>
      </c>
      <c r="AA59" s="23">
        <v>855</v>
      </c>
      <c r="AB59" s="23">
        <v>0</v>
      </c>
      <c r="AC59" s="67">
        <v>143</v>
      </c>
      <c r="AD59" s="23">
        <v>333</v>
      </c>
      <c r="AE59" s="23" t="s">
        <v>287</v>
      </c>
      <c r="AF59" s="23" t="s">
        <v>56</v>
      </c>
      <c r="AG59" s="23" t="s">
        <v>56</v>
      </c>
      <c r="AH59" s="67" t="s">
        <v>288</v>
      </c>
      <c r="AI59" s="23" t="s">
        <v>289</v>
      </c>
      <c r="AJ59" s="23"/>
    </row>
    <row r="60" s="6" customFormat="1" ht="40" customHeight="1" spans="1:36">
      <c r="A60" s="23">
        <v>4</v>
      </c>
      <c r="B60" s="23"/>
      <c r="C60" s="23"/>
      <c r="D60" s="23"/>
      <c r="E60" s="23"/>
      <c r="F60" s="39"/>
      <c r="G60" s="39"/>
      <c r="H60" s="23" t="s">
        <v>134</v>
      </c>
      <c r="I60" s="46">
        <f>SUM(I56:I59)</f>
        <v>452</v>
      </c>
      <c r="J60" s="46"/>
      <c r="K60" s="30"/>
      <c r="L60" s="23"/>
      <c r="M60" s="23"/>
      <c r="N60" s="23"/>
      <c r="O60" s="41"/>
      <c r="P60" s="41"/>
      <c r="Q60" s="41"/>
      <c r="R60" s="41"/>
      <c r="S60" s="41"/>
      <c r="T60" s="41"/>
      <c r="U60" s="41"/>
      <c r="V60" s="41"/>
      <c r="W60" s="41"/>
      <c r="X60" s="41"/>
      <c r="Y60" s="23"/>
      <c r="Z60" s="23"/>
      <c r="AA60" s="23"/>
      <c r="AB60" s="23"/>
      <c r="AC60" s="23"/>
      <c r="AD60" s="23"/>
      <c r="AE60" s="41"/>
      <c r="AF60" s="41"/>
      <c r="AG60" s="41"/>
      <c r="AH60" s="41"/>
      <c r="AI60" s="41"/>
      <c r="AJ60" s="41"/>
    </row>
    <row r="61" ht="27" customHeight="1" spans="1:36">
      <c r="A61" s="23"/>
      <c r="B61" s="22" t="s">
        <v>135</v>
      </c>
      <c r="C61" s="22"/>
      <c r="D61" s="22"/>
      <c r="E61" s="23"/>
      <c r="F61" s="23"/>
      <c r="G61" s="23"/>
      <c r="H61" s="26"/>
      <c r="I61" s="46"/>
      <c r="J61" s="46"/>
      <c r="K61" s="30"/>
      <c r="L61" s="23"/>
      <c r="M61" s="23"/>
      <c r="N61" s="23"/>
      <c r="O61" s="23"/>
      <c r="P61" s="23"/>
      <c r="Q61" s="23"/>
      <c r="R61" s="23"/>
      <c r="S61" s="23"/>
      <c r="T61" s="23"/>
      <c r="U61" s="23"/>
      <c r="V61" s="23"/>
      <c r="W61" s="23"/>
      <c r="X61" s="23"/>
      <c r="Y61" s="23"/>
      <c r="Z61" s="23"/>
      <c r="AA61" s="23"/>
      <c r="AB61" s="23"/>
      <c r="AC61" s="23"/>
      <c r="AD61" s="23"/>
      <c r="AE61" s="23"/>
      <c r="AF61" s="23"/>
      <c r="AG61" s="23"/>
      <c r="AH61" s="23"/>
      <c r="AI61" s="41"/>
      <c r="AJ61" s="24"/>
    </row>
    <row r="62" s="7" customFormat="1" ht="159" customHeight="1" spans="1:36">
      <c r="A62" s="23">
        <v>1</v>
      </c>
      <c r="B62" s="23" t="s">
        <v>290</v>
      </c>
      <c r="C62" s="23" t="s">
        <v>137</v>
      </c>
      <c r="D62" s="23" t="s">
        <v>138</v>
      </c>
      <c r="E62" s="23" t="s">
        <v>139</v>
      </c>
      <c r="F62" s="23" t="s">
        <v>291</v>
      </c>
      <c r="G62" s="23" t="s">
        <v>46</v>
      </c>
      <c r="H62" s="23" t="s">
        <v>292</v>
      </c>
      <c r="I62" s="46">
        <v>137</v>
      </c>
      <c r="J62" s="46">
        <v>137</v>
      </c>
      <c r="K62" s="46">
        <v>137</v>
      </c>
      <c r="L62" s="23" t="s">
        <v>48</v>
      </c>
      <c r="M62" s="23" t="s">
        <v>188</v>
      </c>
      <c r="N62" s="23" t="s">
        <v>270</v>
      </c>
      <c r="O62" s="23" t="s">
        <v>51</v>
      </c>
      <c r="P62" s="23" t="s">
        <v>51</v>
      </c>
      <c r="Q62" s="23" t="s">
        <v>51</v>
      </c>
      <c r="R62" s="23" t="s">
        <v>51</v>
      </c>
      <c r="S62" s="23" t="s">
        <v>51</v>
      </c>
      <c r="T62" s="23" t="s">
        <v>51</v>
      </c>
      <c r="U62" s="23" t="s">
        <v>52</v>
      </c>
      <c r="V62" s="23" t="s">
        <v>271</v>
      </c>
      <c r="W62" s="23" t="s">
        <v>53</v>
      </c>
      <c r="X62" s="23" t="s">
        <v>291</v>
      </c>
      <c r="Y62" s="23">
        <v>1</v>
      </c>
      <c r="Z62" s="23">
        <v>1080</v>
      </c>
      <c r="AA62" s="23">
        <v>216</v>
      </c>
      <c r="AB62" s="23">
        <v>0</v>
      </c>
      <c r="AC62" s="23">
        <v>3</v>
      </c>
      <c r="AD62" s="39">
        <v>5</v>
      </c>
      <c r="AE62" s="23" t="s">
        <v>293</v>
      </c>
      <c r="AF62" s="23" t="s">
        <v>56</v>
      </c>
      <c r="AG62" s="23" t="s">
        <v>56</v>
      </c>
      <c r="AH62" s="23" t="s">
        <v>294</v>
      </c>
      <c r="AI62" s="23" t="s">
        <v>295</v>
      </c>
      <c r="AJ62" s="23"/>
    </row>
    <row r="63" s="7" customFormat="1" ht="159" customHeight="1" spans="1:36">
      <c r="A63" s="23">
        <v>2</v>
      </c>
      <c r="B63" s="23" t="s">
        <v>296</v>
      </c>
      <c r="C63" s="23" t="s">
        <v>137</v>
      </c>
      <c r="D63" s="23" t="s">
        <v>138</v>
      </c>
      <c r="E63" s="23" t="s">
        <v>174</v>
      </c>
      <c r="F63" s="23" t="s">
        <v>266</v>
      </c>
      <c r="G63" s="23" t="s">
        <v>46</v>
      </c>
      <c r="H63" s="23" t="s">
        <v>175</v>
      </c>
      <c r="I63" s="30">
        <v>7</v>
      </c>
      <c r="J63" s="30">
        <v>7</v>
      </c>
      <c r="K63" s="30">
        <v>7</v>
      </c>
      <c r="L63" s="23" t="s">
        <v>48</v>
      </c>
      <c r="M63" s="23" t="s">
        <v>188</v>
      </c>
      <c r="N63" s="23" t="s">
        <v>270</v>
      </c>
      <c r="O63" s="23" t="s">
        <v>51</v>
      </c>
      <c r="P63" s="23" t="s">
        <v>51</v>
      </c>
      <c r="Q63" s="23" t="s">
        <v>51</v>
      </c>
      <c r="R63" s="23" t="s">
        <v>51</v>
      </c>
      <c r="S63" s="23" t="s">
        <v>51</v>
      </c>
      <c r="T63" s="23" t="s">
        <v>51</v>
      </c>
      <c r="U63" s="23" t="s">
        <v>52</v>
      </c>
      <c r="V63" s="23" t="s">
        <v>271</v>
      </c>
      <c r="W63" s="23" t="s">
        <v>53</v>
      </c>
      <c r="X63" s="23" t="s">
        <v>266</v>
      </c>
      <c r="Y63" s="23">
        <v>2</v>
      </c>
      <c r="Z63" s="23">
        <v>5590</v>
      </c>
      <c r="AA63" s="23">
        <v>1326</v>
      </c>
      <c r="AB63" s="23">
        <v>0</v>
      </c>
      <c r="AC63" s="23">
        <v>22</v>
      </c>
      <c r="AD63" s="23">
        <v>56</v>
      </c>
      <c r="AE63" s="23" t="s">
        <v>176</v>
      </c>
      <c r="AF63" s="23" t="s">
        <v>56</v>
      </c>
      <c r="AG63" s="23" t="s">
        <v>56</v>
      </c>
      <c r="AH63" s="23" t="s">
        <v>297</v>
      </c>
      <c r="AI63" s="23" t="s">
        <v>298</v>
      </c>
      <c r="AJ63" s="23"/>
    </row>
    <row r="64" ht="29" customHeight="1" spans="1:36">
      <c r="A64" s="23">
        <v>2</v>
      </c>
      <c r="B64" s="23"/>
      <c r="C64" s="23"/>
      <c r="D64" s="23"/>
      <c r="E64" s="23"/>
      <c r="F64" s="23"/>
      <c r="G64" s="23"/>
      <c r="H64" s="23" t="s">
        <v>134</v>
      </c>
      <c r="I64" s="30">
        <f>SUM(I62:I63)</f>
        <v>144</v>
      </c>
      <c r="J64" s="30"/>
      <c r="K64" s="30"/>
      <c r="L64" s="23"/>
      <c r="M64" s="23"/>
      <c r="N64" s="23"/>
      <c r="O64" s="23"/>
      <c r="P64" s="23"/>
      <c r="Q64" s="23"/>
      <c r="R64" s="23"/>
      <c r="S64" s="23"/>
      <c r="T64" s="23"/>
      <c r="U64" s="23"/>
      <c r="V64" s="23"/>
      <c r="W64" s="23"/>
      <c r="X64" s="23"/>
      <c r="Y64" s="23"/>
      <c r="Z64" s="23"/>
      <c r="AA64" s="23"/>
      <c r="AB64" s="23"/>
      <c r="AC64" s="23"/>
      <c r="AD64" s="23"/>
      <c r="AE64" s="23"/>
      <c r="AF64" s="23"/>
      <c r="AG64" s="23"/>
      <c r="AH64" s="23"/>
      <c r="AI64" s="41"/>
      <c r="AJ64" s="24"/>
    </row>
    <row r="65" ht="32" customHeight="1" spans="1:36">
      <c r="A65" s="23"/>
      <c r="B65" s="22" t="s">
        <v>165</v>
      </c>
      <c r="C65" s="22"/>
      <c r="D65" s="22"/>
      <c r="E65" s="23"/>
      <c r="F65" s="23"/>
      <c r="G65" s="23"/>
      <c r="H65" s="23"/>
      <c r="I65" s="46"/>
      <c r="J65" s="46"/>
      <c r="K65" s="30"/>
      <c r="L65" s="23"/>
      <c r="M65" s="23"/>
      <c r="N65" s="39"/>
      <c r="O65" s="23"/>
      <c r="P65" s="23"/>
      <c r="Q65" s="23"/>
      <c r="R65" s="23"/>
      <c r="S65" s="23"/>
      <c r="T65" s="23"/>
      <c r="U65" s="23"/>
      <c r="V65" s="39"/>
      <c r="W65" s="23"/>
      <c r="X65" s="23"/>
      <c r="Y65" s="23"/>
      <c r="Z65" s="23"/>
      <c r="AA65" s="23"/>
      <c r="AB65" s="23"/>
      <c r="AC65" s="23"/>
      <c r="AD65" s="23"/>
      <c r="AE65" s="23"/>
      <c r="AF65" s="23"/>
      <c r="AG65" s="23"/>
      <c r="AH65" s="23"/>
      <c r="AI65" s="23"/>
      <c r="AJ65" s="24"/>
    </row>
    <row r="66" s="7" customFormat="1" ht="122" customHeight="1" spans="1:36">
      <c r="A66" s="23">
        <v>1</v>
      </c>
      <c r="B66" s="23" t="s">
        <v>299</v>
      </c>
      <c r="C66" s="23" t="s">
        <v>167</v>
      </c>
      <c r="D66" s="23" t="s">
        <v>167</v>
      </c>
      <c r="E66" s="23" t="s">
        <v>167</v>
      </c>
      <c r="F66" s="23" t="s">
        <v>266</v>
      </c>
      <c r="G66" s="23" t="s">
        <v>46</v>
      </c>
      <c r="H66" s="23" t="s">
        <v>168</v>
      </c>
      <c r="I66" s="46">
        <v>53</v>
      </c>
      <c r="J66" s="46">
        <v>53</v>
      </c>
      <c r="K66" s="46">
        <v>53</v>
      </c>
      <c r="L66" s="23" t="s">
        <v>48</v>
      </c>
      <c r="M66" s="23" t="s">
        <v>188</v>
      </c>
      <c r="N66" s="23" t="s">
        <v>270</v>
      </c>
      <c r="O66" s="23" t="s">
        <v>51</v>
      </c>
      <c r="P66" s="23" t="s">
        <v>51</v>
      </c>
      <c r="Q66" s="23" t="s">
        <v>51</v>
      </c>
      <c r="R66" s="23" t="s">
        <v>51</v>
      </c>
      <c r="S66" s="23" t="s">
        <v>51</v>
      </c>
      <c r="T66" s="23" t="s">
        <v>51</v>
      </c>
      <c r="U66" s="23" t="s">
        <v>51</v>
      </c>
      <c r="V66" s="39" t="s">
        <v>271</v>
      </c>
      <c r="W66" s="23" t="s">
        <v>53</v>
      </c>
      <c r="X66" s="23" t="s">
        <v>266</v>
      </c>
      <c r="Y66" s="23">
        <v>13</v>
      </c>
      <c r="Z66" s="23">
        <v>9626</v>
      </c>
      <c r="AA66" s="23">
        <v>2094</v>
      </c>
      <c r="AB66" s="23">
        <v>0</v>
      </c>
      <c r="AC66" s="23">
        <v>38</v>
      </c>
      <c r="AD66" s="23">
        <v>80</v>
      </c>
      <c r="AE66" s="23" t="s">
        <v>168</v>
      </c>
      <c r="AF66" s="23" t="s">
        <v>56</v>
      </c>
      <c r="AG66" s="23" t="s">
        <v>56</v>
      </c>
      <c r="AH66" s="23" t="s">
        <v>171</v>
      </c>
      <c r="AI66" s="23" t="s">
        <v>265</v>
      </c>
      <c r="AJ66" s="23"/>
    </row>
    <row r="67" ht="14" customHeight="1" spans="1:36">
      <c r="A67" s="23">
        <v>1</v>
      </c>
      <c r="B67" s="23"/>
      <c r="C67" s="23"/>
      <c r="D67" s="23"/>
      <c r="E67" s="23"/>
      <c r="F67" s="23"/>
      <c r="G67" s="23"/>
      <c r="H67" s="23" t="s">
        <v>134</v>
      </c>
      <c r="I67" s="45">
        <f>SUM(I66:I66)</f>
        <v>53</v>
      </c>
      <c r="J67" s="46"/>
      <c r="K67" s="30"/>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4"/>
    </row>
    <row r="68" ht="25" customHeight="1" spans="1:36">
      <c r="A68" s="23"/>
      <c r="B68" s="22" t="s">
        <v>300</v>
      </c>
      <c r="C68" s="22"/>
      <c r="D68" s="22"/>
      <c r="E68" s="23"/>
      <c r="F68" s="23"/>
      <c r="G68" s="23"/>
      <c r="H68" s="23"/>
      <c r="I68" s="45"/>
      <c r="J68" s="46"/>
      <c r="K68" s="30"/>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4"/>
    </row>
    <row r="69" ht="25" customHeight="1" spans="1:36">
      <c r="A69" s="23"/>
      <c r="B69" s="22" t="s">
        <v>40</v>
      </c>
      <c r="C69" s="22"/>
      <c r="D69" s="22"/>
      <c r="E69" s="23"/>
      <c r="F69" s="23"/>
      <c r="G69" s="23"/>
      <c r="H69" s="23"/>
      <c r="I69" s="45"/>
      <c r="J69" s="46"/>
      <c r="K69" s="30"/>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4"/>
    </row>
    <row r="70" s="8" customFormat="1" ht="71" customHeight="1" spans="1:36">
      <c r="A70" s="48">
        <v>1</v>
      </c>
      <c r="B70" s="48" t="s">
        <v>301</v>
      </c>
      <c r="C70" s="48" t="s">
        <v>42</v>
      </c>
      <c r="D70" s="48" t="s">
        <v>121</v>
      </c>
      <c r="E70" s="48" t="s">
        <v>302</v>
      </c>
      <c r="F70" s="48" t="s">
        <v>303</v>
      </c>
      <c r="G70" s="48" t="s">
        <v>46</v>
      </c>
      <c r="H70" s="48" t="s">
        <v>123</v>
      </c>
      <c r="I70" s="45">
        <v>0.2</v>
      </c>
      <c r="J70" s="45">
        <v>0.2</v>
      </c>
      <c r="K70" s="45">
        <v>0.2</v>
      </c>
      <c r="L70" s="48" t="s">
        <v>48</v>
      </c>
      <c r="M70" s="48" t="s">
        <v>49</v>
      </c>
      <c r="N70" s="48" t="s">
        <v>116</v>
      </c>
      <c r="O70" s="48" t="s">
        <v>51</v>
      </c>
      <c r="P70" s="48" t="s">
        <v>51</v>
      </c>
      <c r="Q70" s="48" t="s">
        <v>51</v>
      </c>
      <c r="R70" s="48" t="s">
        <v>51</v>
      </c>
      <c r="S70" s="48" t="s">
        <v>51</v>
      </c>
      <c r="T70" s="48" t="s">
        <v>51</v>
      </c>
      <c r="U70" s="48" t="s">
        <v>51</v>
      </c>
      <c r="V70" s="48">
        <v>2026</v>
      </c>
      <c r="W70" s="48" t="s">
        <v>53</v>
      </c>
      <c r="X70" s="48" t="s">
        <v>304</v>
      </c>
      <c r="Y70" s="48">
        <v>1</v>
      </c>
      <c r="Z70" s="48">
        <v>5</v>
      </c>
      <c r="AA70" s="48">
        <v>2</v>
      </c>
      <c r="AB70" s="48">
        <v>0</v>
      </c>
      <c r="AC70" s="48">
        <v>2</v>
      </c>
      <c r="AD70" s="54">
        <v>5</v>
      </c>
      <c r="AE70" s="48" t="s">
        <v>125</v>
      </c>
      <c r="AF70" s="48" t="s">
        <v>56</v>
      </c>
      <c r="AG70" s="48" t="s">
        <v>56</v>
      </c>
      <c r="AH70" s="48" t="s">
        <v>126</v>
      </c>
      <c r="AI70" s="48" t="s">
        <v>305</v>
      </c>
      <c r="AJ70" s="48"/>
    </row>
    <row r="71" ht="14" customHeight="1" spans="1:36">
      <c r="A71" s="23">
        <v>1</v>
      </c>
      <c r="B71" s="23"/>
      <c r="C71" s="23"/>
      <c r="D71" s="23"/>
      <c r="E71" s="23"/>
      <c r="F71" s="23"/>
      <c r="G71" s="23"/>
      <c r="H71" s="23" t="s">
        <v>134</v>
      </c>
      <c r="I71" s="45">
        <f>SUM(I70:I70)</f>
        <v>0.2</v>
      </c>
      <c r="J71" s="46"/>
      <c r="K71" s="30"/>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4"/>
    </row>
    <row r="72" ht="33" customHeight="1" spans="1:36">
      <c r="A72" s="23"/>
      <c r="B72" s="22" t="s">
        <v>306</v>
      </c>
      <c r="C72" s="22"/>
      <c r="D72" s="22"/>
      <c r="E72" s="23"/>
      <c r="F72" s="23"/>
      <c r="G72" s="23"/>
      <c r="H72" s="23"/>
      <c r="I72" s="46"/>
      <c r="J72" s="46"/>
      <c r="K72" s="30"/>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4"/>
    </row>
    <row r="73" ht="33" customHeight="1" spans="1:36">
      <c r="A73" s="23"/>
      <c r="B73" s="22" t="s">
        <v>307</v>
      </c>
      <c r="C73" s="22"/>
      <c r="D73" s="22"/>
      <c r="E73" s="23"/>
      <c r="F73" s="23"/>
      <c r="G73" s="23"/>
      <c r="H73" s="23"/>
      <c r="I73" s="46"/>
      <c r="J73" s="46"/>
      <c r="K73" s="30"/>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4"/>
    </row>
    <row r="74" s="7" customFormat="1" ht="148" customHeight="1" spans="1:36">
      <c r="A74" s="23">
        <v>1</v>
      </c>
      <c r="B74" s="23" t="s">
        <v>308</v>
      </c>
      <c r="C74" s="23" t="s">
        <v>137</v>
      </c>
      <c r="D74" s="23" t="s">
        <v>138</v>
      </c>
      <c r="E74" s="23" t="s">
        <v>139</v>
      </c>
      <c r="F74" s="23" t="s">
        <v>309</v>
      </c>
      <c r="G74" s="23" t="s">
        <v>46</v>
      </c>
      <c r="H74" s="25" t="s">
        <v>310</v>
      </c>
      <c r="I74" s="33">
        <v>90</v>
      </c>
      <c r="J74" s="46">
        <v>90</v>
      </c>
      <c r="K74" s="46">
        <v>90</v>
      </c>
      <c r="L74" s="48" t="s">
        <v>48</v>
      </c>
      <c r="M74" s="23" t="s">
        <v>116</v>
      </c>
      <c r="N74" s="23" t="s">
        <v>311</v>
      </c>
      <c r="O74" s="23" t="s">
        <v>51</v>
      </c>
      <c r="P74" s="23" t="s">
        <v>312</v>
      </c>
      <c r="Q74" s="23" t="s">
        <v>312</v>
      </c>
      <c r="R74" s="23" t="s">
        <v>51</v>
      </c>
      <c r="S74" s="23" t="s">
        <v>51</v>
      </c>
      <c r="T74" s="23" t="s">
        <v>51</v>
      </c>
      <c r="U74" s="23" t="s">
        <v>51</v>
      </c>
      <c r="V74" s="23">
        <v>2025</v>
      </c>
      <c r="W74" s="23" t="s">
        <v>53</v>
      </c>
      <c r="X74" s="23" t="s">
        <v>309</v>
      </c>
      <c r="Y74" s="23">
        <v>2</v>
      </c>
      <c r="Z74" s="23">
        <f>165+250</f>
        <v>415</v>
      </c>
      <c r="AA74" s="23">
        <f>33+45</f>
        <v>78</v>
      </c>
      <c r="AB74" s="23">
        <v>0</v>
      </c>
      <c r="AC74" s="23">
        <v>1</v>
      </c>
      <c r="AD74" s="39">
        <v>2</v>
      </c>
      <c r="AE74" s="23" t="s">
        <v>313</v>
      </c>
      <c r="AF74" s="23" t="s">
        <v>56</v>
      </c>
      <c r="AG74" s="23" t="s">
        <v>56</v>
      </c>
      <c r="AH74" s="23" t="s">
        <v>314</v>
      </c>
      <c r="AI74" s="23" t="s">
        <v>315</v>
      </c>
      <c r="AJ74" s="23"/>
    </row>
    <row r="75" s="6" customFormat="1" ht="40" customHeight="1" spans="1:36">
      <c r="A75" s="23">
        <v>1</v>
      </c>
      <c r="B75" s="23"/>
      <c r="C75" s="23"/>
      <c r="D75" s="23"/>
      <c r="E75" s="23"/>
      <c r="F75" s="23"/>
      <c r="G75" s="23"/>
      <c r="H75" s="23" t="s">
        <v>134</v>
      </c>
      <c r="I75" s="33">
        <f>SUM(I74:I74)</f>
        <v>90</v>
      </c>
      <c r="J75" s="46"/>
      <c r="K75" s="46"/>
      <c r="L75" s="23"/>
      <c r="M75" s="23"/>
      <c r="N75" s="23"/>
      <c r="O75" s="41"/>
      <c r="P75" s="41"/>
      <c r="Q75" s="41"/>
      <c r="R75" s="41"/>
      <c r="S75" s="41"/>
      <c r="T75" s="41"/>
      <c r="U75" s="41"/>
      <c r="V75" s="41"/>
      <c r="W75" s="41"/>
      <c r="X75" s="41"/>
      <c r="Y75" s="23"/>
      <c r="Z75" s="23"/>
      <c r="AA75" s="23"/>
      <c r="AB75" s="23"/>
      <c r="AC75" s="23"/>
      <c r="AD75" s="39"/>
      <c r="AE75" s="41"/>
      <c r="AF75" s="41"/>
      <c r="AG75" s="41"/>
      <c r="AH75" s="41"/>
      <c r="AI75" s="41"/>
      <c r="AJ75" s="41"/>
    </row>
    <row r="76" ht="33" customHeight="1" spans="1:36">
      <c r="A76" s="23"/>
      <c r="B76" s="22" t="s">
        <v>316</v>
      </c>
      <c r="C76" s="22"/>
      <c r="D76" s="22"/>
      <c r="E76" s="23"/>
      <c r="F76" s="23"/>
      <c r="G76" s="23"/>
      <c r="H76" s="23"/>
      <c r="I76" s="46"/>
      <c r="J76" s="46"/>
      <c r="K76" s="30"/>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4"/>
    </row>
    <row r="77" s="7" customFormat="1" ht="137" customHeight="1" spans="1:36">
      <c r="A77" s="23">
        <v>1</v>
      </c>
      <c r="B77" s="23" t="s">
        <v>317</v>
      </c>
      <c r="C77" s="23" t="s">
        <v>167</v>
      </c>
      <c r="D77" s="23" t="s">
        <v>167</v>
      </c>
      <c r="E77" s="23" t="s">
        <v>167</v>
      </c>
      <c r="F77" s="23" t="s">
        <v>306</v>
      </c>
      <c r="G77" s="23" t="s">
        <v>46</v>
      </c>
      <c r="H77" s="23" t="s">
        <v>318</v>
      </c>
      <c r="I77" s="46">
        <v>8</v>
      </c>
      <c r="J77" s="46">
        <v>8</v>
      </c>
      <c r="K77" s="30">
        <v>8</v>
      </c>
      <c r="L77" s="48" t="s">
        <v>48</v>
      </c>
      <c r="M77" s="23" t="s">
        <v>116</v>
      </c>
      <c r="N77" s="23" t="s">
        <v>311</v>
      </c>
      <c r="O77" s="23" t="s">
        <v>51</v>
      </c>
      <c r="P77" s="23" t="s">
        <v>51</v>
      </c>
      <c r="Q77" s="23" t="s">
        <v>51</v>
      </c>
      <c r="R77" s="23" t="s">
        <v>51</v>
      </c>
      <c r="S77" s="23" t="s">
        <v>51</v>
      </c>
      <c r="T77" s="23" t="s">
        <v>51</v>
      </c>
      <c r="U77" s="23" t="s">
        <v>51</v>
      </c>
      <c r="V77" s="39" t="s">
        <v>271</v>
      </c>
      <c r="W77" s="23" t="s">
        <v>53</v>
      </c>
      <c r="X77" s="23" t="s">
        <v>306</v>
      </c>
      <c r="Y77" s="23">
        <v>13</v>
      </c>
      <c r="Z77" s="23">
        <v>9626</v>
      </c>
      <c r="AA77" s="23">
        <v>2094</v>
      </c>
      <c r="AB77" s="23">
        <v>0</v>
      </c>
      <c r="AC77" s="23">
        <v>38</v>
      </c>
      <c r="AD77" s="23">
        <v>80</v>
      </c>
      <c r="AE77" s="23" t="s">
        <v>168</v>
      </c>
      <c r="AF77" s="23" t="s">
        <v>56</v>
      </c>
      <c r="AG77" s="23" t="s">
        <v>56</v>
      </c>
      <c r="AH77" s="23" t="s">
        <v>177</v>
      </c>
      <c r="AI77" s="23" t="s">
        <v>319</v>
      </c>
      <c r="AJ77" s="23"/>
    </row>
    <row r="78" ht="14" customHeight="1" spans="1:36">
      <c r="A78" s="23">
        <v>1</v>
      </c>
      <c r="B78" s="23"/>
      <c r="C78" s="23"/>
      <c r="D78" s="23"/>
      <c r="E78" s="23"/>
      <c r="F78" s="23"/>
      <c r="G78" s="23"/>
      <c r="H78" s="23" t="s">
        <v>134</v>
      </c>
      <c r="I78" s="46">
        <f>SUM(I77:I77)</f>
        <v>8</v>
      </c>
      <c r="J78" s="46"/>
      <c r="K78" s="30"/>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4"/>
    </row>
    <row r="79" ht="37" customHeight="1" spans="1:36">
      <c r="A79" s="23"/>
      <c r="B79" s="22" t="s">
        <v>116</v>
      </c>
      <c r="C79" s="22"/>
      <c r="D79" s="22"/>
      <c r="E79" s="23"/>
      <c r="F79" s="23"/>
      <c r="G79" s="23"/>
      <c r="H79" s="23"/>
      <c r="I79" s="46"/>
      <c r="J79" s="46"/>
      <c r="K79" s="30"/>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4"/>
    </row>
    <row r="80" ht="28" customHeight="1" spans="1:36">
      <c r="A80" s="23"/>
      <c r="B80" s="22" t="s">
        <v>40</v>
      </c>
      <c r="C80" s="22"/>
      <c r="D80" s="22"/>
      <c r="E80" s="23"/>
      <c r="F80" s="23"/>
      <c r="G80" s="23"/>
      <c r="H80" s="23"/>
      <c r="I80" s="46"/>
      <c r="J80" s="46"/>
      <c r="K80" s="30"/>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4"/>
    </row>
    <row r="81" s="7" customFormat="1" ht="59" customHeight="1" spans="1:36">
      <c r="A81" s="23">
        <v>1</v>
      </c>
      <c r="B81" s="23" t="s">
        <v>320</v>
      </c>
      <c r="C81" s="23" t="s">
        <v>42</v>
      </c>
      <c r="D81" s="23" t="s">
        <v>121</v>
      </c>
      <c r="E81" s="23" t="s">
        <v>321</v>
      </c>
      <c r="F81" s="23" t="s">
        <v>322</v>
      </c>
      <c r="G81" s="23" t="s">
        <v>323</v>
      </c>
      <c r="H81" s="34" t="s">
        <v>324</v>
      </c>
      <c r="I81" s="33">
        <v>2</v>
      </c>
      <c r="J81" s="30">
        <v>2</v>
      </c>
      <c r="K81" s="33">
        <v>2</v>
      </c>
      <c r="L81" s="48" t="s">
        <v>48</v>
      </c>
      <c r="M81" s="23" t="s">
        <v>49</v>
      </c>
      <c r="N81" s="23" t="s">
        <v>49</v>
      </c>
      <c r="O81" s="23" t="s">
        <v>51</v>
      </c>
      <c r="P81" s="23" t="s">
        <v>51</v>
      </c>
      <c r="Q81" s="23" t="s">
        <v>51</v>
      </c>
      <c r="R81" s="23" t="s">
        <v>51</v>
      </c>
      <c r="S81" s="23" t="s">
        <v>51</v>
      </c>
      <c r="T81" s="23" t="s">
        <v>51</v>
      </c>
      <c r="U81" s="23" t="s">
        <v>52</v>
      </c>
      <c r="V81" s="39">
        <v>2026</v>
      </c>
      <c r="W81" s="23" t="s">
        <v>53</v>
      </c>
      <c r="X81" s="23" t="s">
        <v>325</v>
      </c>
      <c r="Y81" s="23">
        <v>5</v>
      </c>
      <c r="Z81" s="23">
        <v>80</v>
      </c>
      <c r="AA81" s="23">
        <v>21</v>
      </c>
      <c r="AB81" s="23">
        <v>2</v>
      </c>
      <c r="AC81" s="23">
        <v>3</v>
      </c>
      <c r="AD81" s="23">
        <v>3</v>
      </c>
      <c r="AE81" s="23" t="s">
        <v>326</v>
      </c>
      <c r="AF81" s="23" t="s">
        <v>170</v>
      </c>
      <c r="AG81" s="23" t="s">
        <v>56</v>
      </c>
      <c r="AH81" s="23" t="s">
        <v>327</v>
      </c>
      <c r="AI81" s="23" t="s">
        <v>305</v>
      </c>
      <c r="AJ81" s="23"/>
    </row>
    <row r="82" s="7" customFormat="1" ht="136" customHeight="1" spans="1:36">
      <c r="A82" s="23">
        <v>2</v>
      </c>
      <c r="B82" s="23" t="s">
        <v>328</v>
      </c>
      <c r="C82" s="23" t="s">
        <v>42</v>
      </c>
      <c r="D82" s="23" t="s">
        <v>121</v>
      </c>
      <c r="E82" s="23" t="s">
        <v>321</v>
      </c>
      <c r="F82" s="23" t="s">
        <v>322</v>
      </c>
      <c r="G82" s="23" t="s">
        <v>323</v>
      </c>
      <c r="H82" s="23" t="s">
        <v>329</v>
      </c>
      <c r="I82" s="46">
        <v>160</v>
      </c>
      <c r="J82" s="46">
        <v>160</v>
      </c>
      <c r="K82" s="46">
        <v>160</v>
      </c>
      <c r="L82" s="48" t="s">
        <v>48</v>
      </c>
      <c r="M82" s="23" t="s">
        <v>49</v>
      </c>
      <c r="N82" s="23" t="s">
        <v>49</v>
      </c>
      <c r="O82" s="23" t="s">
        <v>51</v>
      </c>
      <c r="P82" s="23" t="s">
        <v>51</v>
      </c>
      <c r="Q82" s="23" t="s">
        <v>51</v>
      </c>
      <c r="R82" s="23" t="s">
        <v>51</v>
      </c>
      <c r="S82" s="23" t="s">
        <v>51</v>
      </c>
      <c r="T82" s="23" t="s">
        <v>51</v>
      </c>
      <c r="U82" s="23" t="s">
        <v>52</v>
      </c>
      <c r="V82" s="23">
        <v>2026</v>
      </c>
      <c r="W82" s="23" t="s">
        <v>53</v>
      </c>
      <c r="X82" s="23" t="s">
        <v>330</v>
      </c>
      <c r="Y82" s="23">
        <v>32</v>
      </c>
      <c r="Z82" s="23">
        <v>1200</v>
      </c>
      <c r="AA82" s="23">
        <v>500</v>
      </c>
      <c r="AB82" s="23">
        <v>4</v>
      </c>
      <c r="AC82" s="23">
        <v>20</v>
      </c>
      <c r="AD82" s="39">
        <v>45</v>
      </c>
      <c r="AE82" s="23" t="s">
        <v>326</v>
      </c>
      <c r="AF82" s="23" t="s">
        <v>52</v>
      </c>
      <c r="AG82" s="23" t="s">
        <v>56</v>
      </c>
      <c r="AH82" s="23" t="s">
        <v>327</v>
      </c>
      <c r="AI82" s="23" t="s">
        <v>331</v>
      </c>
      <c r="AJ82" s="23"/>
    </row>
    <row r="83" s="7" customFormat="1" ht="180" customHeight="1" spans="1:36">
      <c r="A83" s="23">
        <v>3</v>
      </c>
      <c r="B83" s="23" t="s">
        <v>332</v>
      </c>
      <c r="C83" s="23" t="s">
        <v>42</v>
      </c>
      <c r="D83" s="23" t="s">
        <v>333</v>
      </c>
      <c r="E83" s="23" t="s">
        <v>334</v>
      </c>
      <c r="F83" s="48" t="s">
        <v>335</v>
      </c>
      <c r="G83" s="23" t="s">
        <v>46</v>
      </c>
      <c r="H83" s="23" t="s">
        <v>336</v>
      </c>
      <c r="I83" s="46">
        <v>33</v>
      </c>
      <c r="J83" s="46">
        <v>33</v>
      </c>
      <c r="K83" s="46">
        <v>33</v>
      </c>
      <c r="L83" s="48" t="s">
        <v>48</v>
      </c>
      <c r="M83" s="23" t="s">
        <v>49</v>
      </c>
      <c r="N83" s="23" t="s">
        <v>49</v>
      </c>
      <c r="O83" s="23" t="s">
        <v>51</v>
      </c>
      <c r="P83" s="23" t="s">
        <v>51</v>
      </c>
      <c r="Q83" s="23" t="s">
        <v>51</v>
      </c>
      <c r="R83" s="23" t="s">
        <v>51</v>
      </c>
      <c r="S83" s="23" t="s">
        <v>51</v>
      </c>
      <c r="T83" s="23" t="s">
        <v>51</v>
      </c>
      <c r="U83" s="23" t="s">
        <v>51</v>
      </c>
      <c r="V83" s="23" t="s">
        <v>337</v>
      </c>
      <c r="W83" s="23" t="s">
        <v>53</v>
      </c>
      <c r="X83" s="48" t="s">
        <v>338</v>
      </c>
      <c r="Y83" s="23">
        <v>34</v>
      </c>
      <c r="Z83" s="23">
        <v>180</v>
      </c>
      <c r="AA83" s="23">
        <v>180</v>
      </c>
      <c r="AB83" s="23">
        <v>0</v>
      </c>
      <c r="AC83" s="23">
        <v>0</v>
      </c>
      <c r="AD83" s="23">
        <v>0</v>
      </c>
      <c r="AE83" s="23" t="s">
        <v>339</v>
      </c>
      <c r="AF83" s="23" t="s">
        <v>52</v>
      </c>
      <c r="AG83" s="23" t="s">
        <v>56</v>
      </c>
      <c r="AH83" s="23" t="s">
        <v>340</v>
      </c>
      <c r="AI83" s="25" t="s">
        <v>341</v>
      </c>
      <c r="AJ83" s="23"/>
    </row>
    <row r="84" s="7" customFormat="1" ht="150" customHeight="1" spans="1:36">
      <c r="A84" s="23">
        <v>4</v>
      </c>
      <c r="B84" s="23" t="s">
        <v>342</v>
      </c>
      <c r="C84" s="81" t="s">
        <v>42</v>
      </c>
      <c r="D84" s="56" t="s">
        <v>343</v>
      </c>
      <c r="E84" s="56" t="s">
        <v>114</v>
      </c>
      <c r="F84" s="56" t="s">
        <v>322</v>
      </c>
      <c r="G84" s="81" t="s">
        <v>46</v>
      </c>
      <c r="H84" s="56" t="s">
        <v>344</v>
      </c>
      <c r="I84" s="46">
        <v>12</v>
      </c>
      <c r="J84" s="46">
        <v>12</v>
      </c>
      <c r="K84" s="82">
        <v>12</v>
      </c>
      <c r="L84" s="56" t="s">
        <v>345</v>
      </c>
      <c r="M84" s="56" t="s">
        <v>346</v>
      </c>
      <c r="N84" s="56" t="s">
        <v>346</v>
      </c>
      <c r="O84" s="81" t="s">
        <v>51</v>
      </c>
      <c r="P84" s="81" t="s">
        <v>51</v>
      </c>
      <c r="Q84" s="81" t="s">
        <v>51</v>
      </c>
      <c r="R84" s="81" t="s">
        <v>51</v>
      </c>
      <c r="S84" s="81" t="s">
        <v>51</v>
      </c>
      <c r="T84" s="81" t="s">
        <v>51</v>
      </c>
      <c r="U84" s="81" t="s">
        <v>56</v>
      </c>
      <c r="V84" s="81">
        <v>2026</v>
      </c>
      <c r="W84" s="81" t="s">
        <v>347</v>
      </c>
      <c r="X84" s="56" t="s">
        <v>348</v>
      </c>
      <c r="Y84" s="54">
        <v>5</v>
      </c>
      <c r="Z84" s="81">
        <v>50</v>
      </c>
      <c r="AA84" s="81">
        <v>15</v>
      </c>
      <c r="AB84" s="81">
        <v>1</v>
      </c>
      <c r="AC84" s="81">
        <v>0</v>
      </c>
      <c r="AD84" s="81">
        <v>0</v>
      </c>
      <c r="AE84" s="56" t="s">
        <v>349</v>
      </c>
      <c r="AF84" s="23" t="s">
        <v>52</v>
      </c>
      <c r="AG84" s="81" t="s">
        <v>56</v>
      </c>
      <c r="AH84" s="56" t="s">
        <v>350</v>
      </c>
      <c r="AI84" s="56" t="s">
        <v>351</v>
      </c>
      <c r="AJ84" s="23"/>
    </row>
    <row r="85" s="6" customFormat="1" ht="34" customHeight="1" spans="1:36">
      <c r="A85" s="23">
        <v>4</v>
      </c>
      <c r="B85" s="23"/>
      <c r="C85" s="23"/>
      <c r="D85" s="23"/>
      <c r="E85" s="23"/>
      <c r="F85" s="23"/>
      <c r="G85" s="23"/>
      <c r="H85" s="23" t="s">
        <v>134</v>
      </c>
      <c r="I85" s="46">
        <f>SUM(I81:I84)</f>
        <v>207</v>
      </c>
      <c r="J85" s="46"/>
      <c r="K85" s="30"/>
      <c r="L85" s="23"/>
      <c r="M85" s="23"/>
      <c r="N85" s="23"/>
      <c r="O85" s="41"/>
      <c r="P85" s="41"/>
      <c r="Q85" s="41"/>
      <c r="R85" s="41"/>
      <c r="S85" s="41"/>
      <c r="T85" s="41"/>
      <c r="U85" s="41"/>
      <c r="V85" s="41"/>
      <c r="W85" s="41"/>
      <c r="X85" s="41"/>
      <c r="Y85" s="23"/>
      <c r="Z85" s="23"/>
      <c r="AA85" s="23"/>
      <c r="AB85" s="23"/>
      <c r="AC85" s="23"/>
      <c r="AD85" s="39"/>
      <c r="AE85" s="41"/>
      <c r="AF85" s="41"/>
      <c r="AG85" s="41"/>
      <c r="AH85" s="41"/>
      <c r="AI85" s="41"/>
      <c r="AJ85" s="41"/>
    </row>
    <row r="86" ht="32" customHeight="1" spans="1:36">
      <c r="A86" s="23"/>
      <c r="B86" s="22" t="s">
        <v>135</v>
      </c>
      <c r="C86" s="22"/>
      <c r="D86" s="22"/>
      <c r="E86" s="23"/>
      <c r="F86" s="23"/>
      <c r="G86" s="23"/>
      <c r="H86" s="23"/>
      <c r="I86" s="46"/>
      <c r="J86" s="46"/>
      <c r="K86" s="30"/>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4"/>
    </row>
    <row r="87" s="6" customFormat="1" ht="187" customHeight="1" spans="1:36">
      <c r="A87" s="23">
        <v>1</v>
      </c>
      <c r="B87" s="23" t="s">
        <v>352</v>
      </c>
      <c r="C87" s="14" t="s">
        <v>137</v>
      </c>
      <c r="D87" s="14" t="s">
        <v>138</v>
      </c>
      <c r="E87" s="14" t="s">
        <v>139</v>
      </c>
      <c r="F87" s="23" t="s">
        <v>330</v>
      </c>
      <c r="G87" s="23" t="s">
        <v>46</v>
      </c>
      <c r="H87" s="23" t="s">
        <v>353</v>
      </c>
      <c r="I87" s="46">
        <v>30</v>
      </c>
      <c r="J87" s="46">
        <v>30</v>
      </c>
      <c r="K87" s="46">
        <v>30</v>
      </c>
      <c r="L87" s="23" t="s">
        <v>48</v>
      </c>
      <c r="M87" s="23" t="s">
        <v>49</v>
      </c>
      <c r="N87" s="23" t="s">
        <v>49</v>
      </c>
      <c r="O87" s="23" t="s">
        <v>51</v>
      </c>
      <c r="P87" s="23" t="s">
        <v>51</v>
      </c>
      <c r="Q87" s="23" t="s">
        <v>51</v>
      </c>
      <c r="R87" s="23" t="s">
        <v>51</v>
      </c>
      <c r="S87" s="23" t="s">
        <v>51</v>
      </c>
      <c r="T87" s="23" t="s">
        <v>51</v>
      </c>
      <c r="U87" s="23" t="s">
        <v>56</v>
      </c>
      <c r="V87" s="23">
        <v>2025</v>
      </c>
      <c r="W87" s="23" t="s">
        <v>53</v>
      </c>
      <c r="X87" s="23" t="s">
        <v>354</v>
      </c>
      <c r="Y87" s="23">
        <v>29</v>
      </c>
      <c r="Z87" s="23">
        <v>52324</v>
      </c>
      <c r="AA87" s="23">
        <v>831</v>
      </c>
      <c r="AB87" s="23">
        <v>2871</v>
      </c>
      <c r="AC87" s="23">
        <v>831</v>
      </c>
      <c r="AD87" s="23">
        <v>2871</v>
      </c>
      <c r="AE87" s="23" t="s">
        <v>313</v>
      </c>
      <c r="AF87" s="23" t="s">
        <v>56</v>
      </c>
      <c r="AG87" s="23" t="s">
        <v>56</v>
      </c>
      <c r="AH87" s="23" t="s">
        <v>355</v>
      </c>
      <c r="AI87" s="25" t="s">
        <v>356</v>
      </c>
      <c r="AJ87" s="41"/>
    </row>
    <row r="88" s="7" customFormat="1" ht="215" customHeight="1" spans="1:36">
      <c r="A88" s="23">
        <v>2</v>
      </c>
      <c r="B88" s="23" t="s">
        <v>357</v>
      </c>
      <c r="C88" s="23" t="s">
        <v>137</v>
      </c>
      <c r="D88" s="23" t="s">
        <v>151</v>
      </c>
      <c r="E88" s="23" t="s">
        <v>358</v>
      </c>
      <c r="F88" s="23" t="s">
        <v>359</v>
      </c>
      <c r="G88" s="23" t="s">
        <v>360</v>
      </c>
      <c r="H88" s="23" t="s">
        <v>361</v>
      </c>
      <c r="I88" s="45">
        <v>4</v>
      </c>
      <c r="J88" s="45">
        <v>4</v>
      </c>
      <c r="K88" s="45">
        <v>4</v>
      </c>
      <c r="L88" s="23" t="s">
        <v>48</v>
      </c>
      <c r="M88" s="23" t="s">
        <v>188</v>
      </c>
      <c r="N88" s="23" t="s">
        <v>188</v>
      </c>
      <c r="O88" s="23" t="s">
        <v>51</v>
      </c>
      <c r="P88" s="23" t="s">
        <v>51</v>
      </c>
      <c r="Q88" s="23" t="s">
        <v>51</v>
      </c>
      <c r="R88" s="23" t="s">
        <v>51</v>
      </c>
      <c r="S88" s="23" t="s">
        <v>51</v>
      </c>
      <c r="T88" s="23" t="s">
        <v>51</v>
      </c>
      <c r="U88" s="23" t="s">
        <v>56</v>
      </c>
      <c r="V88" s="23">
        <v>2026</v>
      </c>
      <c r="W88" s="23" t="s">
        <v>362</v>
      </c>
      <c r="X88" s="23" t="s">
        <v>363</v>
      </c>
      <c r="Y88" s="23">
        <v>5</v>
      </c>
      <c r="Z88" s="23">
        <v>3955</v>
      </c>
      <c r="AA88" s="23">
        <v>839</v>
      </c>
      <c r="AB88" s="23">
        <v>1</v>
      </c>
      <c r="AC88" s="23">
        <v>120</v>
      </c>
      <c r="AD88" s="39">
        <v>408</v>
      </c>
      <c r="AE88" s="23" t="s">
        <v>364</v>
      </c>
      <c r="AF88" s="23" t="s">
        <v>56</v>
      </c>
      <c r="AG88" s="23" t="s">
        <v>56</v>
      </c>
      <c r="AH88" s="23" t="s">
        <v>365</v>
      </c>
      <c r="AI88" s="23" t="s">
        <v>366</v>
      </c>
      <c r="AJ88" s="23"/>
    </row>
    <row r="89" ht="14" customHeight="1" spans="1:36">
      <c r="A89" s="23">
        <v>2</v>
      </c>
      <c r="B89" s="23"/>
      <c r="C89" s="23"/>
      <c r="D89" s="23"/>
      <c r="E89" s="23"/>
      <c r="F89" s="23"/>
      <c r="G89" s="23"/>
      <c r="H89" s="23" t="s">
        <v>134</v>
      </c>
      <c r="I89" s="46">
        <f>SUM(I87:I88)</f>
        <v>34</v>
      </c>
      <c r="J89" s="46"/>
      <c r="K89" s="30"/>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4"/>
    </row>
    <row r="90" ht="41" customHeight="1" spans="1:36">
      <c r="A90" s="23"/>
      <c r="B90" s="22" t="s">
        <v>367</v>
      </c>
      <c r="C90" s="22"/>
      <c r="D90" s="22"/>
      <c r="E90" s="23"/>
      <c r="F90" s="23"/>
      <c r="G90" s="23"/>
      <c r="H90" s="23"/>
      <c r="I90" s="46"/>
      <c r="J90" s="46"/>
      <c r="K90" s="30"/>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4"/>
    </row>
    <row r="91" s="7" customFormat="1" ht="177" customHeight="1" spans="1:36">
      <c r="A91" s="23">
        <v>1</v>
      </c>
      <c r="B91" s="48" t="s">
        <v>368</v>
      </c>
      <c r="C91" s="23" t="s">
        <v>369</v>
      </c>
      <c r="D91" s="23" t="s">
        <v>370</v>
      </c>
      <c r="E91" s="56" t="s">
        <v>371</v>
      </c>
      <c r="F91" s="48" t="s">
        <v>335</v>
      </c>
      <c r="G91" s="23" t="s">
        <v>46</v>
      </c>
      <c r="H91" s="23" t="s">
        <v>372</v>
      </c>
      <c r="I91" s="45">
        <v>90</v>
      </c>
      <c r="J91" s="45">
        <v>90</v>
      </c>
      <c r="K91" s="45">
        <v>90</v>
      </c>
      <c r="L91" s="23" t="s">
        <v>48</v>
      </c>
      <c r="M91" s="23" t="s">
        <v>188</v>
      </c>
      <c r="N91" s="23" t="s">
        <v>188</v>
      </c>
      <c r="O91" s="23" t="s">
        <v>51</v>
      </c>
      <c r="P91" s="23" t="s">
        <v>51</v>
      </c>
      <c r="Q91" s="23" t="s">
        <v>51</v>
      </c>
      <c r="R91" s="23" t="s">
        <v>51</v>
      </c>
      <c r="S91" s="23" t="s">
        <v>51</v>
      </c>
      <c r="T91" s="23" t="s">
        <v>51</v>
      </c>
      <c r="U91" s="23" t="s">
        <v>51</v>
      </c>
      <c r="V91" s="23" t="s">
        <v>337</v>
      </c>
      <c r="W91" s="23" t="s">
        <v>53</v>
      </c>
      <c r="X91" s="48" t="s">
        <v>338</v>
      </c>
      <c r="Y91" s="23">
        <v>34</v>
      </c>
      <c r="Z91" s="23">
        <v>460</v>
      </c>
      <c r="AA91" s="23">
        <v>460</v>
      </c>
      <c r="AB91" s="23">
        <v>0</v>
      </c>
      <c r="AC91" s="23">
        <v>0</v>
      </c>
      <c r="AD91" s="23">
        <v>0</v>
      </c>
      <c r="AE91" s="23" t="s">
        <v>372</v>
      </c>
      <c r="AF91" s="23" t="s">
        <v>52</v>
      </c>
      <c r="AG91" s="23" t="s">
        <v>56</v>
      </c>
      <c r="AH91" s="23" t="s">
        <v>373</v>
      </c>
      <c r="AI91" s="25" t="s">
        <v>374</v>
      </c>
      <c r="AJ91" s="23"/>
    </row>
    <row r="92" s="7" customFormat="1" ht="187" customHeight="1" spans="1:36">
      <c r="A92" s="23">
        <v>2</v>
      </c>
      <c r="B92" s="23" t="s">
        <v>375</v>
      </c>
      <c r="C92" s="23" t="s">
        <v>369</v>
      </c>
      <c r="D92" s="23" t="s">
        <v>376</v>
      </c>
      <c r="E92" s="23" t="s">
        <v>376</v>
      </c>
      <c r="F92" s="48" t="s">
        <v>335</v>
      </c>
      <c r="G92" s="23" t="s">
        <v>46</v>
      </c>
      <c r="H92" s="23" t="s">
        <v>377</v>
      </c>
      <c r="I92" s="45">
        <v>370</v>
      </c>
      <c r="J92" s="45">
        <v>370</v>
      </c>
      <c r="K92" s="45">
        <v>370</v>
      </c>
      <c r="L92" s="23" t="s">
        <v>48</v>
      </c>
      <c r="M92" s="23" t="s">
        <v>188</v>
      </c>
      <c r="N92" s="23" t="s">
        <v>188</v>
      </c>
      <c r="O92" s="23" t="s">
        <v>51</v>
      </c>
      <c r="P92" s="23" t="s">
        <v>51</v>
      </c>
      <c r="Q92" s="23" t="s">
        <v>51</v>
      </c>
      <c r="R92" s="23" t="s">
        <v>51</v>
      </c>
      <c r="S92" s="23" t="s">
        <v>51</v>
      </c>
      <c r="T92" s="23" t="s">
        <v>51</v>
      </c>
      <c r="U92" s="23" t="s">
        <v>51</v>
      </c>
      <c r="V92" s="23" t="s">
        <v>337</v>
      </c>
      <c r="W92" s="23" t="s">
        <v>53</v>
      </c>
      <c r="X92" s="48" t="s">
        <v>338</v>
      </c>
      <c r="Y92" s="23">
        <v>34</v>
      </c>
      <c r="Z92" s="23">
        <v>260</v>
      </c>
      <c r="AA92" s="23">
        <v>260</v>
      </c>
      <c r="AB92" s="23">
        <v>0</v>
      </c>
      <c r="AC92" s="23">
        <v>0</v>
      </c>
      <c r="AD92" s="23">
        <v>0</v>
      </c>
      <c r="AE92" s="23" t="s">
        <v>377</v>
      </c>
      <c r="AF92" s="23" t="s">
        <v>52</v>
      </c>
      <c r="AG92" s="23" t="s">
        <v>56</v>
      </c>
      <c r="AH92" s="23" t="s">
        <v>378</v>
      </c>
      <c r="AI92" s="25" t="s">
        <v>379</v>
      </c>
      <c r="AJ92" s="23"/>
    </row>
    <row r="93" s="7" customFormat="1" ht="248" customHeight="1" spans="1:36">
      <c r="A93" s="23">
        <v>3</v>
      </c>
      <c r="B93" s="23" t="s">
        <v>380</v>
      </c>
      <c r="C93" s="23" t="s">
        <v>369</v>
      </c>
      <c r="D93" s="23" t="s">
        <v>370</v>
      </c>
      <c r="E93" s="23" t="s">
        <v>381</v>
      </c>
      <c r="F93" s="48" t="s">
        <v>335</v>
      </c>
      <c r="G93" s="23" t="s">
        <v>46</v>
      </c>
      <c r="H93" s="23" t="s">
        <v>382</v>
      </c>
      <c r="I93" s="45">
        <v>17</v>
      </c>
      <c r="J93" s="45">
        <v>17</v>
      </c>
      <c r="K93" s="45">
        <v>17</v>
      </c>
      <c r="L93" s="23" t="s">
        <v>48</v>
      </c>
      <c r="M93" s="23" t="s">
        <v>188</v>
      </c>
      <c r="N93" s="23" t="s">
        <v>188</v>
      </c>
      <c r="O93" s="23" t="s">
        <v>51</v>
      </c>
      <c r="P93" s="23" t="s">
        <v>51</v>
      </c>
      <c r="Q93" s="23" t="s">
        <v>51</v>
      </c>
      <c r="R93" s="23" t="s">
        <v>51</v>
      </c>
      <c r="S93" s="23" t="s">
        <v>51</v>
      </c>
      <c r="T93" s="23" t="s">
        <v>51</v>
      </c>
      <c r="U93" s="23" t="s">
        <v>51</v>
      </c>
      <c r="V93" s="23" t="s">
        <v>337</v>
      </c>
      <c r="W93" s="23" t="s">
        <v>53</v>
      </c>
      <c r="X93" s="48" t="s">
        <v>338</v>
      </c>
      <c r="Y93" s="23">
        <v>34</v>
      </c>
      <c r="Z93" s="23">
        <v>270</v>
      </c>
      <c r="AA93" s="23">
        <v>270</v>
      </c>
      <c r="AB93" s="23">
        <v>0</v>
      </c>
      <c r="AC93" s="23">
        <v>0</v>
      </c>
      <c r="AD93" s="23">
        <v>0</v>
      </c>
      <c r="AE93" s="23" t="s">
        <v>382</v>
      </c>
      <c r="AF93" s="23" t="s">
        <v>52</v>
      </c>
      <c r="AG93" s="23" t="s">
        <v>56</v>
      </c>
      <c r="AH93" s="23" t="s">
        <v>383</v>
      </c>
      <c r="AI93" s="25" t="s">
        <v>384</v>
      </c>
      <c r="AJ93" s="23"/>
    </row>
    <row r="94" s="6" customFormat="1" ht="34" customHeight="1" spans="1:36">
      <c r="A94" s="23">
        <v>3</v>
      </c>
      <c r="B94" s="23"/>
      <c r="C94" s="23"/>
      <c r="D94" s="23"/>
      <c r="E94" s="23"/>
      <c r="F94" s="48"/>
      <c r="G94" s="23"/>
      <c r="H94" s="23" t="s">
        <v>134</v>
      </c>
      <c r="I94" s="45">
        <f>SUM(I91:I93)</f>
        <v>477</v>
      </c>
      <c r="J94" s="45"/>
      <c r="K94" s="30"/>
      <c r="L94" s="23"/>
      <c r="M94" s="23"/>
      <c r="N94" s="48"/>
      <c r="O94" s="41"/>
      <c r="P94" s="41"/>
      <c r="Q94" s="41"/>
      <c r="R94" s="41"/>
      <c r="S94" s="41"/>
      <c r="T94" s="41"/>
      <c r="U94" s="41"/>
      <c r="V94" s="41"/>
      <c r="W94" s="41"/>
      <c r="X94" s="83"/>
      <c r="Y94" s="23"/>
      <c r="Z94" s="23"/>
      <c r="AA94" s="23"/>
      <c r="AB94" s="23"/>
      <c r="AC94" s="23"/>
      <c r="AD94" s="23"/>
      <c r="AE94" s="41"/>
      <c r="AF94" s="41"/>
      <c r="AG94" s="41"/>
      <c r="AH94" s="41"/>
      <c r="AI94" s="84"/>
      <c r="AJ94" s="41"/>
    </row>
    <row r="95" s="6" customFormat="1" ht="45" customHeight="1" spans="1:36">
      <c r="A95" s="23"/>
      <c r="B95" s="22" t="s">
        <v>385</v>
      </c>
      <c r="C95" s="22"/>
      <c r="D95" s="22"/>
      <c r="E95" s="23"/>
      <c r="F95" s="48"/>
      <c r="G95" s="23"/>
      <c r="H95" s="23"/>
      <c r="I95" s="46"/>
      <c r="J95" s="46"/>
      <c r="K95" s="30"/>
      <c r="L95" s="23"/>
      <c r="M95" s="23"/>
      <c r="N95" s="48"/>
      <c r="O95" s="41"/>
      <c r="P95" s="41"/>
      <c r="Q95" s="41"/>
      <c r="R95" s="41"/>
      <c r="S95" s="41"/>
      <c r="T95" s="41"/>
      <c r="U95" s="41"/>
      <c r="V95" s="41"/>
      <c r="W95" s="41"/>
      <c r="X95" s="83"/>
      <c r="Y95" s="23"/>
      <c r="Z95" s="23"/>
      <c r="AA95" s="23"/>
      <c r="AB95" s="23"/>
      <c r="AC95" s="23"/>
      <c r="AD95" s="23"/>
      <c r="AE95" s="41"/>
      <c r="AF95" s="41"/>
      <c r="AG95" s="41"/>
      <c r="AH95" s="41"/>
      <c r="AI95" s="84"/>
      <c r="AJ95" s="41"/>
    </row>
    <row r="96" s="7" customFormat="1" ht="207" customHeight="1" spans="1:36">
      <c r="A96" s="23">
        <v>1</v>
      </c>
      <c r="B96" s="23" t="s">
        <v>386</v>
      </c>
      <c r="C96" s="23" t="s">
        <v>387</v>
      </c>
      <c r="D96" s="23" t="s">
        <v>388</v>
      </c>
      <c r="E96" s="23" t="s">
        <v>389</v>
      </c>
      <c r="F96" s="48" t="s">
        <v>335</v>
      </c>
      <c r="G96" s="23" t="s">
        <v>46</v>
      </c>
      <c r="H96" s="23" t="s">
        <v>390</v>
      </c>
      <c r="I96" s="46">
        <v>45</v>
      </c>
      <c r="J96" s="46">
        <v>45</v>
      </c>
      <c r="K96" s="46">
        <v>45</v>
      </c>
      <c r="L96" s="23" t="s">
        <v>48</v>
      </c>
      <c r="M96" s="23" t="s">
        <v>188</v>
      </c>
      <c r="N96" s="23" t="s">
        <v>188</v>
      </c>
      <c r="O96" s="23" t="s">
        <v>51</v>
      </c>
      <c r="P96" s="23" t="s">
        <v>51</v>
      </c>
      <c r="Q96" s="23" t="s">
        <v>51</v>
      </c>
      <c r="R96" s="23" t="s">
        <v>51</v>
      </c>
      <c r="S96" s="23" t="s">
        <v>51</v>
      </c>
      <c r="T96" s="23" t="s">
        <v>51</v>
      </c>
      <c r="U96" s="23" t="s">
        <v>51</v>
      </c>
      <c r="V96" s="23" t="s">
        <v>337</v>
      </c>
      <c r="W96" s="23" t="s">
        <v>53</v>
      </c>
      <c r="X96" s="48" t="s">
        <v>338</v>
      </c>
      <c r="Y96" s="23">
        <v>34</v>
      </c>
      <c r="Z96" s="23">
        <v>150</v>
      </c>
      <c r="AA96" s="23">
        <v>150</v>
      </c>
      <c r="AB96" s="23">
        <v>0</v>
      </c>
      <c r="AC96" s="23">
        <v>0</v>
      </c>
      <c r="AD96" s="23">
        <v>0</v>
      </c>
      <c r="AE96" s="23" t="s">
        <v>391</v>
      </c>
      <c r="AF96" s="23" t="s">
        <v>52</v>
      </c>
      <c r="AG96" s="23" t="s">
        <v>56</v>
      </c>
      <c r="AH96" s="23" t="s">
        <v>392</v>
      </c>
      <c r="AI96" s="25" t="s">
        <v>393</v>
      </c>
      <c r="AJ96" s="23"/>
    </row>
    <row r="97" ht="14" customHeight="1" spans="1:36">
      <c r="A97" s="23">
        <v>1</v>
      </c>
      <c r="B97" s="23"/>
      <c r="C97" s="23"/>
      <c r="D97" s="23"/>
      <c r="E97" s="23"/>
      <c r="F97" s="23"/>
      <c r="G97" s="23"/>
      <c r="H97" s="23" t="s">
        <v>134</v>
      </c>
      <c r="I97" s="45">
        <f>SUM(I96:I96)</f>
        <v>45</v>
      </c>
      <c r="J97" s="46"/>
      <c r="K97" s="30"/>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4"/>
    </row>
    <row r="98" ht="34" customHeight="1" spans="1:36">
      <c r="A98" s="23"/>
      <c r="B98" s="22" t="s">
        <v>394</v>
      </c>
      <c r="C98" s="24"/>
      <c r="D98" s="24"/>
      <c r="E98" s="23"/>
      <c r="F98" s="23"/>
      <c r="G98" s="23"/>
      <c r="H98" s="23"/>
      <c r="I98" s="46"/>
      <c r="J98" s="46"/>
      <c r="K98" s="30"/>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4"/>
    </row>
    <row r="99" ht="25" customHeight="1" spans="1:36">
      <c r="A99" s="23"/>
      <c r="B99" s="22" t="s">
        <v>395</v>
      </c>
      <c r="C99" s="22"/>
      <c r="D99" s="22"/>
      <c r="E99" s="23"/>
      <c r="F99" s="23"/>
      <c r="G99" s="23"/>
      <c r="H99" s="23"/>
      <c r="I99" s="46"/>
      <c r="J99" s="46"/>
      <c r="K99" s="30"/>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4"/>
    </row>
    <row r="100" s="8" customFormat="1" ht="251" customHeight="1" spans="1:36">
      <c r="A100" s="48">
        <v>1</v>
      </c>
      <c r="B100" s="85" t="s">
        <v>396</v>
      </c>
      <c r="C100" s="85" t="s">
        <v>387</v>
      </c>
      <c r="D100" s="85" t="s">
        <v>388</v>
      </c>
      <c r="E100" s="85" t="s">
        <v>397</v>
      </c>
      <c r="F100" s="85" t="s">
        <v>398</v>
      </c>
      <c r="G100" s="85" t="s">
        <v>46</v>
      </c>
      <c r="H100" s="85" t="s">
        <v>399</v>
      </c>
      <c r="I100" s="86">
        <v>17</v>
      </c>
      <c r="J100" s="86">
        <v>17</v>
      </c>
      <c r="K100" s="86">
        <v>17</v>
      </c>
      <c r="L100" s="23" t="s">
        <v>48</v>
      </c>
      <c r="M100" s="85" t="s">
        <v>400</v>
      </c>
      <c r="N100" s="85" t="s">
        <v>401</v>
      </c>
      <c r="O100" s="85" t="s">
        <v>51</v>
      </c>
      <c r="P100" s="85" t="s">
        <v>51</v>
      </c>
      <c r="Q100" s="85" t="s">
        <v>51</v>
      </c>
      <c r="R100" s="85" t="s">
        <v>51</v>
      </c>
      <c r="S100" s="85" t="s">
        <v>51</v>
      </c>
      <c r="T100" s="85" t="s">
        <v>51</v>
      </c>
      <c r="U100" s="85" t="s">
        <v>56</v>
      </c>
      <c r="V100" s="85">
        <v>2026</v>
      </c>
      <c r="W100" s="85" t="s">
        <v>53</v>
      </c>
      <c r="X100" s="85" t="s">
        <v>402</v>
      </c>
      <c r="Y100" s="85" t="s">
        <v>403</v>
      </c>
      <c r="Z100" s="85">
        <v>136</v>
      </c>
      <c r="AA100" s="85">
        <v>136</v>
      </c>
      <c r="AB100" s="85">
        <v>4</v>
      </c>
      <c r="AC100" s="85">
        <v>136</v>
      </c>
      <c r="AD100" s="85">
        <v>136</v>
      </c>
      <c r="AE100" s="87" t="s">
        <v>404</v>
      </c>
      <c r="AF100" s="85" t="s">
        <v>56</v>
      </c>
      <c r="AG100" s="85" t="s">
        <v>56</v>
      </c>
      <c r="AH100" s="85" t="s">
        <v>405</v>
      </c>
      <c r="AI100" s="85" t="s">
        <v>406</v>
      </c>
      <c r="AJ100" s="48"/>
    </row>
    <row r="101" ht="14" customHeight="1" spans="1:36">
      <c r="A101" s="23">
        <v>1</v>
      </c>
      <c r="B101" s="23"/>
      <c r="C101" s="23"/>
      <c r="D101" s="23"/>
      <c r="E101" s="23"/>
      <c r="F101" s="23"/>
      <c r="G101" s="23"/>
      <c r="H101" s="23" t="s">
        <v>134</v>
      </c>
      <c r="I101" s="45">
        <f>SUM(I100:I100)</f>
        <v>17</v>
      </c>
      <c r="J101" s="46"/>
      <c r="K101" s="88"/>
      <c r="L101" s="89"/>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4"/>
    </row>
    <row r="102" ht="40" customHeight="1" spans="1:36">
      <c r="A102" s="23"/>
      <c r="B102" s="22" t="s">
        <v>407</v>
      </c>
      <c r="C102" s="24"/>
      <c r="D102" s="24"/>
      <c r="E102" s="23"/>
      <c r="F102" s="23"/>
      <c r="G102" s="23"/>
      <c r="H102" s="23"/>
      <c r="I102" s="45"/>
      <c r="J102" s="46"/>
      <c r="K102" s="88"/>
      <c r="L102" s="89"/>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4"/>
    </row>
    <row r="103" ht="40" customHeight="1" spans="1:36">
      <c r="A103" s="23"/>
      <c r="B103" s="22" t="s">
        <v>307</v>
      </c>
      <c r="C103" s="22"/>
      <c r="D103" s="22"/>
      <c r="E103" s="23"/>
      <c r="F103" s="23"/>
      <c r="G103" s="23"/>
      <c r="H103" s="23"/>
      <c r="I103" s="45"/>
      <c r="J103" s="46"/>
      <c r="K103" s="88"/>
      <c r="L103" s="89"/>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4"/>
    </row>
    <row r="104" s="9" customFormat="1" ht="143" customHeight="1" spans="1:36">
      <c r="A104" s="30">
        <v>1</v>
      </c>
      <c r="B104" s="30" t="s">
        <v>408</v>
      </c>
      <c r="C104" s="30" t="s">
        <v>137</v>
      </c>
      <c r="D104" s="30" t="s">
        <v>138</v>
      </c>
      <c r="E104" s="30" t="s">
        <v>174</v>
      </c>
      <c r="F104" s="30" t="s">
        <v>409</v>
      </c>
      <c r="G104" s="30" t="s">
        <v>46</v>
      </c>
      <c r="H104" s="30" t="s">
        <v>175</v>
      </c>
      <c r="I104" s="46">
        <v>2</v>
      </c>
      <c r="J104" s="46">
        <v>2</v>
      </c>
      <c r="K104" s="30">
        <v>2</v>
      </c>
      <c r="L104" s="30" t="s">
        <v>48</v>
      </c>
      <c r="M104" s="30" t="s">
        <v>188</v>
      </c>
      <c r="N104" s="30" t="s">
        <v>410</v>
      </c>
      <c r="O104" s="30" t="s">
        <v>51</v>
      </c>
      <c r="P104" s="30" t="s">
        <v>51</v>
      </c>
      <c r="Q104" s="30" t="s">
        <v>51</v>
      </c>
      <c r="R104" s="30" t="s">
        <v>51</v>
      </c>
      <c r="S104" s="30" t="s">
        <v>51</v>
      </c>
      <c r="T104" s="30" t="s">
        <v>51</v>
      </c>
      <c r="U104" s="30" t="s">
        <v>52</v>
      </c>
      <c r="V104" s="90">
        <v>2026</v>
      </c>
      <c r="W104" s="85" t="s">
        <v>53</v>
      </c>
      <c r="X104" s="30" t="s">
        <v>411</v>
      </c>
      <c r="Y104" s="23">
        <v>1</v>
      </c>
      <c r="Z104" s="23">
        <v>383</v>
      </c>
      <c r="AA104" s="23">
        <v>90</v>
      </c>
      <c r="AB104" s="23">
        <v>0</v>
      </c>
      <c r="AC104" s="23">
        <v>19</v>
      </c>
      <c r="AD104" s="39">
        <v>64</v>
      </c>
      <c r="AE104" s="23" t="s">
        <v>176</v>
      </c>
      <c r="AF104" s="30" t="s">
        <v>56</v>
      </c>
      <c r="AG104" s="30" t="s">
        <v>56</v>
      </c>
      <c r="AH104" s="67" t="s">
        <v>297</v>
      </c>
      <c r="AI104" s="67" t="s">
        <v>412</v>
      </c>
      <c r="AJ104" s="30"/>
    </row>
    <row r="105" s="6" customFormat="1" ht="42" customHeight="1" spans="1:36">
      <c r="A105" s="23">
        <v>1</v>
      </c>
      <c r="B105" s="23"/>
      <c r="C105" s="23"/>
      <c r="D105" s="23"/>
      <c r="E105" s="23"/>
      <c r="F105" s="23"/>
      <c r="G105" s="23"/>
      <c r="H105" s="23" t="s">
        <v>134</v>
      </c>
      <c r="I105" s="46">
        <f>SUM(I104:I104)</f>
        <v>2</v>
      </c>
      <c r="J105" s="46"/>
      <c r="K105" s="30"/>
      <c r="L105" s="23"/>
      <c r="M105" s="23"/>
      <c r="N105" s="23"/>
      <c r="O105" s="41"/>
      <c r="P105" s="41"/>
      <c r="Q105" s="41"/>
      <c r="R105" s="41"/>
      <c r="S105" s="41"/>
      <c r="T105" s="41"/>
      <c r="U105" s="41"/>
      <c r="V105" s="41"/>
      <c r="W105" s="41"/>
      <c r="X105" s="41"/>
      <c r="Y105" s="23"/>
      <c r="Z105" s="23"/>
      <c r="AA105" s="23"/>
      <c r="AB105" s="23"/>
      <c r="AC105" s="23"/>
      <c r="AD105" s="23"/>
      <c r="AE105" s="23"/>
      <c r="AF105" s="41"/>
      <c r="AG105" s="41"/>
      <c r="AH105" s="23"/>
      <c r="AI105" s="41"/>
      <c r="AJ105" s="41"/>
    </row>
    <row r="106" s="6" customFormat="1" ht="36" customHeight="1" spans="1:36">
      <c r="A106" s="23"/>
      <c r="B106" s="22" t="s">
        <v>316</v>
      </c>
      <c r="C106" s="22"/>
      <c r="D106" s="22"/>
      <c r="E106" s="23"/>
      <c r="F106" s="23"/>
      <c r="G106" s="23"/>
      <c r="H106" s="23"/>
      <c r="I106" s="46"/>
      <c r="J106" s="46"/>
      <c r="K106" s="30"/>
      <c r="L106" s="23"/>
      <c r="M106" s="23"/>
      <c r="N106" s="23"/>
      <c r="O106" s="41"/>
      <c r="P106" s="41"/>
      <c r="Q106" s="41"/>
      <c r="R106" s="41"/>
      <c r="S106" s="41"/>
      <c r="T106" s="41"/>
      <c r="U106" s="41"/>
      <c r="V106" s="41"/>
      <c r="W106" s="41"/>
      <c r="X106" s="41"/>
      <c r="Y106" s="23"/>
      <c r="Z106" s="23"/>
      <c r="AA106" s="23"/>
      <c r="AB106" s="23"/>
      <c r="AC106" s="23"/>
      <c r="AD106" s="23"/>
      <c r="AE106" s="23"/>
      <c r="AF106" s="41"/>
      <c r="AG106" s="41"/>
      <c r="AH106" s="23"/>
      <c r="AI106" s="41"/>
      <c r="AJ106" s="41"/>
    </row>
    <row r="107" s="7" customFormat="1" ht="137" customHeight="1" spans="1:36">
      <c r="A107" s="23">
        <v>1</v>
      </c>
      <c r="B107" s="30" t="s">
        <v>413</v>
      </c>
      <c r="C107" s="30" t="s">
        <v>167</v>
      </c>
      <c r="D107" s="30" t="s">
        <v>167</v>
      </c>
      <c r="E107" s="30" t="s">
        <v>167</v>
      </c>
      <c r="F107" s="30" t="s">
        <v>414</v>
      </c>
      <c r="G107" s="30" t="s">
        <v>46</v>
      </c>
      <c r="H107" s="30" t="s">
        <v>415</v>
      </c>
      <c r="I107" s="46">
        <v>13</v>
      </c>
      <c r="J107" s="46">
        <v>13</v>
      </c>
      <c r="K107" s="30">
        <v>13</v>
      </c>
      <c r="L107" s="30" t="s">
        <v>48</v>
      </c>
      <c r="M107" s="30" t="s">
        <v>188</v>
      </c>
      <c r="N107" s="30" t="s">
        <v>410</v>
      </c>
      <c r="O107" s="30" t="s">
        <v>51</v>
      </c>
      <c r="P107" s="30" t="s">
        <v>51</v>
      </c>
      <c r="Q107" s="30" t="s">
        <v>51</v>
      </c>
      <c r="R107" s="30" t="s">
        <v>51</v>
      </c>
      <c r="S107" s="30" t="s">
        <v>51</v>
      </c>
      <c r="T107" s="30" t="s">
        <v>51</v>
      </c>
      <c r="U107" s="30" t="s">
        <v>52</v>
      </c>
      <c r="V107" s="90">
        <v>2026</v>
      </c>
      <c r="W107" s="85" t="s">
        <v>53</v>
      </c>
      <c r="X107" s="30" t="s">
        <v>199</v>
      </c>
      <c r="Y107" s="30">
        <v>1</v>
      </c>
      <c r="Z107" s="30">
        <v>1008</v>
      </c>
      <c r="AA107" s="30">
        <v>254</v>
      </c>
      <c r="AB107" s="30">
        <v>1</v>
      </c>
      <c r="AC107" s="90">
        <v>4</v>
      </c>
      <c r="AD107" s="30">
        <v>12</v>
      </c>
      <c r="AE107" s="23" t="s">
        <v>176</v>
      </c>
      <c r="AF107" s="30" t="s">
        <v>56</v>
      </c>
      <c r="AG107" s="30" t="s">
        <v>56</v>
      </c>
      <c r="AH107" s="67" t="s">
        <v>297</v>
      </c>
      <c r="AI107" s="67" t="s">
        <v>416</v>
      </c>
      <c r="AJ107" s="23"/>
    </row>
    <row r="108" ht="14" customHeight="1" spans="1:36">
      <c r="A108" s="23">
        <v>1</v>
      </c>
      <c r="B108" s="23"/>
      <c r="C108" s="23"/>
      <c r="D108" s="23"/>
      <c r="E108" s="23"/>
      <c r="F108" s="23"/>
      <c r="G108" s="23"/>
      <c r="H108" s="23" t="s">
        <v>134</v>
      </c>
      <c r="I108" s="45">
        <f>SUM(I107:I107)</f>
        <v>13</v>
      </c>
      <c r="J108" s="46"/>
      <c r="K108" s="88"/>
      <c r="L108" s="89"/>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4"/>
    </row>
    <row r="109" ht="32" customHeight="1" spans="1:36">
      <c r="A109" s="23"/>
      <c r="B109" s="22" t="s">
        <v>417</v>
      </c>
      <c r="C109" s="24"/>
      <c r="D109" s="24"/>
      <c r="E109" s="23"/>
      <c r="F109" s="23"/>
      <c r="G109" s="23"/>
      <c r="H109" s="23"/>
      <c r="I109" s="45"/>
      <c r="J109" s="46"/>
      <c r="K109" s="88"/>
      <c r="L109" s="89"/>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4"/>
    </row>
    <row r="110" ht="30" customHeight="1" spans="1:36">
      <c r="A110" s="23"/>
      <c r="B110" s="22" t="s">
        <v>40</v>
      </c>
      <c r="C110" s="22"/>
      <c r="D110" s="22"/>
      <c r="E110" s="23"/>
      <c r="F110" s="23"/>
      <c r="G110" s="23"/>
      <c r="H110" s="23"/>
      <c r="I110" s="45"/>
      <c r="J110" s="46"/>
      <c r="K110" s="88"/>
      <c r="L110" s="89"/>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4"/>
    </row>
    <row r="111" s="7" customFormat="1" ht="191" customHeight="1" spans="1:36">
      <c r="A111" s="23">
        <v>1</v>
      </c>
      <c r="B111" s="91" t="s">
        <v>418</v>
      </c>
      <c r="C111" s="91" t="s">
        <v>42</v>
      </c>
      <c r="D111" s="91" t="s">
        <v>419</v>
      </c>
      <c r="E111" s="91" t="s">
        <v>174</v>
      </c>
      <c r="F111" s="91" t="s">
        <v>238</v>
      </c>
      <c r="G111" s="23" t="s">
        <v>46</v>
      </c>
      <c r="H111" s="92" t="s">
        <v>420</v>
      </c>
      <c r="I111" s="93">
        <v>190</v>
      </c>
      <c r="J111" s="30">
        <v>190</v>
      </c>
      <c r="K111" s="30">
        <v>190</v>
      </c>
      <c r="L111" s="23" t="s">
        <v>48</v>
      </c>
      <c r="M111" s="23" t="s">
        <v>421</v>
      </c>
      <c r="N111" s="23" t="s">
        <v>421</v>
      </c>
      <c r="O111" s="23" t="s">
        <v>51</v>
      </c>
      <c r="P111" s="23" t="s">
        <v>51</v>
      </c>
      <c r="Q111" s="23" t="s">
        <v>422</v>
      </c>
      <c r="R111" s="23" t="s">
        <v>422</v>
      </c>
      <c r="S111" s="23" t="s">
        <v>423</v>
      </c>
      <c r="T111" s="23" t="s">
        <v>51</v>
      </c>
      <c r="U111" s="23" t="s">
        <v>52</v>
      </c>
      <c r="V111" s="39">
        <v>2026</v>
      </c>
      <c r="W111" s="23" t="s">
        <v>53</v>
      </c>
      <c r="X111" s="23" t="s">
        <v>424</v>
      </c>
      <c r="Y111" s="23">
        <v>2</v>
      </c>
      <c r="Z111" s="23">
        <v>100</v>
      </c>
      <c r="AA111" s="23">
        <v>60</v>
      </c>
      <c r="AB111" s="23">
        <v>2</v>
      </c>
      <c r="AC111" s="94">
        <v>30</v>
      </c>
      <c r="AD111" s="23">
        <v>80</v>
      </c>
      <c r="AE111" s="23" t="s">
        <v>425</v>
      </c>
      <c r="AF111" s="94" t="s">
        <v>56</v>
      </c>
      <c r="AG111" s="94" t="s">
        <v>56</v>
      </c>
      <c r="AH111" s="23" t="s">
        <v>426</v>
      </c>
      <c r="AI111" s="23" t="s">
        <v>427</v>
      </c>
      <c r="AJ111" s="95"/>
    </row>
    <row r="112" s="7" customFormat="1" ht="35" customHeight="1" spans="1:36">
      <c r="A112" s="23">
        <v>1</v>
      </c>
      <c r="B112" s="91"/>
      <c r="C112" s="91"/>
      <c r="D112" s="91"/>
      <c r="E112" s="91"/>
      <c r="F112" s="91"/>
      <c r="G112" s="23"/>
      <c r="H112" s="92" t="s">
        <v>428</v>
      </c>
      <c r="I112" s="93">
        <v>190</v>
      </c>
      <c r="J112" s="30"/>
      <c r="K112" s="30"/>
      <c r="L112" s="23"/>
      <c r="M112" s="23"/>
      <c r="N112" s="23"/>
      <c r="O112" s="23"/>
      <c r="P112" s="23"/>
      <c r="Q112" s="23"/>
      <c r="R112" s="23"/>
      <c r="S112" s="23"/>
      <c r="T112" s="23"/>
      <c r="U112" s="23"/>
      <c r="V112" s="39"/>
      <c r="W112" s="23"/>
      <c r="X112" s="23"/>
      <c r="Y112" s="23"/>
      <c r="Z112" s="23"/>
      <c r="AA112" s="23"/>
      <c r="AB112" s="23"/>
      <c r="AC112" s="94"/>
      <c r="AD112" s="23"/>
      <c r="AE112" s="23"/>
      <c r="AF112" s="94"/>
      <c r="AG112" s="94"/>
      <c r="AH112" s="23"/>
      <c r="AI112" s="23"/>
      <c r="AJ112" s="95"/>
    </row>
    <row r="113" s="7" customFormat="1" ht="35" customHeight="1" spans="1:36">
      <c r="A113" s="23"/>
      <c r="B113" s="22" t="s">
        <v>429</v>
      </c>
      <c r="C113" s="24"/>
      <c r="D113" s="24"/>
      <c r="E113" s="91"/>
      <c r="F113" s="91"/>
      <c r="G113" s="23"/>
      <c r="H113" s="92"/>
      <c r="I113" s="93"/>
      <c r="J113" s="30"/>
      <c r="K113" s="30"/>
      <c r="L113" s="23"/>
      <c r="M113" s="23"/>
      <c r="N113" s="23"/>
      <c r="O113" s="23"/>
      <c r="P113" s="23"/>
      <c r="Q113" s="23"/>
      <c r="R113" s="23"/>
      <c r="S113" s="23"/>
      <c r="T113" s="23"/>
      <c r="U113" s="23"/>
      <c r="V113" s="39"/>
      <c r="W113" s="23"/>
      <c r="X113" s="23"/>
      <c r="Y113" s="23"/>
      <c r="Z113" s="23"/>
      <c r="AA113" s="23"/>
      <c r="AB113" s="23"/>
      <c r="AC113" s="94"/>
      <c r="AD113" s="23"/>
      <c r="AE113" s="23"/>
      <c r="AF113" s="94"/>
      <c r="AG113" s="94"/>
      <c r="AH113" s="23"/>
      <c r="AI113" s="23"/>
      <c r="AJ113" s="95"/>
    </row>
    <row r="114" s="7" customFormat="1" ht="32" customHeight="1" spans="1:36">
      <c r="A114" s="23"/>
      <c r="B114" s="22" t="s">
        <v>307</v>
      </c>
      <c r="C114" s="22"/>
      <c r="D114" s="22"/>
      <c r="E114" s="91"/>
      <c r="F114" s="91"/>
      <c r="G114" s="23"/>
      <c r="H114" s="92"/>
      <c r="I114" s="93"/>
      <c r="J114" s="30"/>
      <c r="K114" s="30"/>
      <c r="L114" s="23"/>
      <c r="M114" s="23"/>
      <c r="N114" s="23"/>
      <c r="O114" s="23"/>
      <c r="P114" s="23"/>
      <c r="Q114" s="23"/>
      <c r="R114" s="23"/>
      <c r="S114" s="23"/>
      <c r="T114" s="23"/>
      <c r="U114" s="23"/>
      <c r="V114" s="39"/>
      <c r="W114" s="23"/>
      <c r="X114" s="23"/>
      <c r="Y114" s="23"/>
      <c r="Z114" s="23"/>
      <c r="AA114" s="23"/>
      <c r="AB114" s="23"/>
      <c r="AC114" s="94"/>
      <c r="AD114" s="23"/>
      <c r="AE114" s="23"/>
      <c r="AF114" s="94"/>
      <c r="AG114" s="94"/>
      <c r="AH114" s="23"/>
      <c r="AI114" s="23"/>
      <c r="AJ114" s="95"/>
    </row>
    <row r="115" s="7" customFormat="1" ht="191" customHeight="1" spans="1:36">
      <c r="A115" s="23">
        <v>1</v>
      </c>
      <c r="B115" s="23" t="s">
        <v>430</v>
      </c>
      <c r="C115" s="23" t="s">
        <v>137</v>
      </c>
      <c r="D115" s="23" t="s">
        <v>138</v>
      </c>
      <c r="E115" s="23" t="s">
        <v>139</v>
      </c>
      <c r="F115" s="23" t="s">
        <v>431</v>
      </c>
      <c r="G115" s="23" t="s">
        <v>46</v>
      </c>
      <c r="H115" s="25" t="s">
        <v>432</v>
      </c>
      <c r="I115" s="33">
        <v>190</v>
      </c>
      <c r="J115" s="46">
        <v>190</v>
      </c>
      <c r="K115" s="46">
        <v>190</v>
      </c>
      <c r="L115" s="23" t="s">
        <v>48</v>
      </c>
      <c r="M115" s="23" t="s">
        <v>116</v>
      </c>
      <c r="N115" s="23" t="s">
        <v>433</v>
      </c>
      <c r="O115" s="23" t="s">
        <v>51</v>
      </c>
      <c r="P115" s="23" t="s">
        <v>312</v>
      </c>
      <c r="Q115" s="23" t="s">
        <v>312</v>
      </c>
      <c r="R115" s="23" t="s">
        <v>51</v>
      </c>
      <c r="S115" s="23" t="s">
        <v>51</v>
      </c>
      <c r="T115" s="23" t="s">
        <v>51</v>
      </c>
      <c r="U115" s="23" t="s">
        <v>51</v>
      </c>
      <c r="V115" s="67">
        <v>2026</v>
      </c>
      <c r="W115" s="23" t="s">
        <v>53</v>
      </c>
      <c r="X115" s="23" t="s">
        <v>431</v>
      </c>
      <c r="Y115" s="23">
        <v>2</v>
      </c>
      <c r="Z115" s="23">
        <f>155+253</f>
        <v>408</v>
      </c>
      <c r="AA115" s="23">
        <f>65+101</f>
        <v>166</v>
      </c>
      <c r="AB115" s="23">
        <v>0</v>
      </c>
      <c r="AC115" s="23">
        <v>0</v>
      </c>
      <c r="AD115" s="39">
        <v>0</v>
      </c>
      <c r="AE115" s="96" t="s">
        <v>313</v>
      </c>
      <c r="AF115" s="23" t="s">
        <v>56</v>
      </c>
      <c r="AG115" s="23" t="s">
        <v>56</v>
      </c>
      <c r="AH115" s="23" t="s">
        <v>314</v>
      </c>
      <c r="AI115" s="67" t="s">
        <v>434</v>
      </c>
      <c r="AJ115" s="24"/>
    </row>
    <row r="116" ht="14" customHeight="1" spans="1:36">
      <c r="A116" s="23">
        <v>1</v>
      </c>
      <c r="B116" s="23"/>
      <c r="C116" s="23"/>
      <c r="D116" s="23"/>
      <c r="E116" s="23"/>
      <c r="F116" s="23"/>
      <c r="G116" s="23"/>
      <c r="H116" s="23" t="s">
        <v>134</v>
      </c>
      <c r="I116" s="45">
        <v>190</v>
      </c>
      <c r="J116" s="46"/>
      <c r="K116" s="88"/>
      <c r="L116" s="89"/>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4"/>
    </row>
    <row r="117" spans="1:36">
      <c r="B117" s="7" t="s">
        <v>435</v>
      </c>
      <c r="C117" s="7">
        <f>A19+A26+A31+A40+A48+A53+A60+A64+A67+A71+A75+A78+A85+A89+A94+A97+A101+A105+A108+A112+A116</f>
        <v>61</v>
      </c>
      <c r="H117" s="7" t="s">
        <v>428</v>
      </c>
      <c r="I117" s="9">
        <f>I19+I26+I31+I40+I48+I53+I60+I64+I67+I71+I75+I78+I85+I89+I94+I97+I101+I105+I108+I112+J116+I116</f>
        <v>7000.2</v>
      </c>
    </row>
    <row r="118" spans="1:36">
      <c r="B118" s="7" t="s">
        <v>436</v>
      </c>
      <c r="C118" s="7">
        <f>A19+A40+A60+A71+A85</f>
        <v>28</v>
      </c>
      <c r="H118" s="7" t="s">
        <v>437</v>
      </c>
      <c r="I118" s="9">
        <f>I19+I40+I60+I71+I85+I112</f>
        <v>4434.2</v>
      </c>
    </row>
    <row r="119" spans="1:36">
      <c r="H119" s="7" t="s">
        <v>438</v>
      </c>
      <c r="I119" s="97">
        <f>I118/I117</f>
        <v>0.633439044598726</v>
      </c>
    </row>
  </sheetData>
  <mergeCells count="35">
    <mergeCell ref="A1:AJ1"/>
    <mergeCell ref="D2:W2"/>
    <mergeCell ref="X2:AD2"/>
    <mergeCell ref="B4:E4"/>
    <mergeCell ref="B5:E5"/>
    <mergeCell ref="B20:E20"/>
    <mergeCell ref="B27:E27"/>
    <mergeCell ref="B32:D32"/>
    <mergeCell ref="B33:D33"/>
    <mergeCell ref="B41:D41"/>
    <mergeCell ref="B49:D49"/>
    <mergeCell ref="B54:D54"/>
    <mergeCell ref="B55:D55"/>
    <mergeCell ref="B61:D61"/>
    <mergeCell ref="B65:D65"/>
    <mergeCell ref="B68:D68"/>
    <mergeCell ref="B69:D69"/>
    <mergeCell ref="B72:D72"/>
    <mergeCell ref="B73:D73"/>
    <mergeCell ref="B76:D76"/>
    <mergeCell ref="B79:D79"/>
    <mergeCell ref="B80:D80"/>
    <mergeCell ref="B86:D86"/>
    <mergeCell ref="B90:D90"/>
    <mergeCell ref="B95:D95"/>
    <mergeCell ref="B98:D98"/>
    <mergeCell ref="B99:D99"/>
    <mergeCell ref="B102:D102"/>
    <mergeCell ref="B103:D103"/>
    <mergeCell ref="B106:D106"/>
    <mergeCell ref="B109:D109"/>
    <mergeCell ref="B110:D110"/>
    <mergeCell ref="B113:D113"/>
    <mergeCell ref="B114:D114"/>
    <mergeCell ref="AE2:AE3"/>
  </mergeCells>
  <conditionalFormatting sqref="B44">
    <cfRule type="duplicateValues" dxfId="0" priority="9"/>
    <cfRule type="duplicateValues" dxfId="0" priority="10"/>
  </conditionalFormatting>
  <conditionalFormatting sqref="B45">
    <cfRule type="duplicateValues" dxfId="0" priority="7"/>
    <cfRule type="duplicateValues" dxfId="0" priority="8"/>
  </conditionalFormatting>
  <conditionalFormatting sqref="B46">
    <cfRule type="duplicateValues" dxfId="0" priority="1"/>
    <cfRule type="duplicateValues" dxfId="0" priority="2"/>
  </conditionalFormatting>
  <conditionalFormatting sqref="B47">
    <cfRule type="duplicateValues" dxfId="0" priority="3"/>
    <cfRule type="duplicateValues" dxfId="0" priority="4"/>
  </conditionalFormatting>
  <pageMargins left="0.118055555555556" right="0.0784722222222222" top="0.236111111111111" bottom="0.196527777777778" header="0.118055555555556" footer="0.0784722222222222"/>
  <pageSetup paperSize="9" scale="5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杨梦露</cp:lastModifiedBy>
  <dcterms:created xsi:type="dcterms:W3CDTF">2020-11-23T01:52:00Z</dcterms:created>
  <dcterms:modified xsi:type="dcterms:W3CDTF">2025-12-19T01:24:43Z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C07CD90F339444A6AF3D475C850A6F36_13</vt:lpwstr>
  </property>
  <property fmtid="{D5CDD505-2E9C-101B-9397-08002B2CF9AE}" pid="4" name="CalculationRule">
    <vt:i4>0</vt:i4>
  </property>
</Properties>
</file>