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明细表" sheetId="1" r:id="rId1"/>
  </sheets>
  <definedNames>
    <definedName name="_xlnm._FilterDatabase" localSheetId="0" hidden="1">明细表!$A$4:$E$411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<sst xmlns="http://schemas.openxmlformats.org/spreadsheetml/2006/main" count="593" uniqueCount="188">
  <si>
    <t>附件2</t>
  </si>
  <si>
    <t>白沙镇2026年稳定糖料蔗产业奖补明细表</t>
  </si>
  <si>
    <t>奖补主体（姓名或单位名称）</t>
  </si>
  <si>
    <t>合计</t>
  </si>
  <si>
    <t>符合奖补面积(亩)</t>
  </si>
  <si>
    <t>奖补标准（元/亩）</t>
  </si>
  <si>
    <t>奖补金额（元）</t>
  </si>
  <si>
    <t>黄国茹</t>
  </si>
  <si>
    <t>白沙镇王眉村王眉屯</t>
  </si>
  <si>
    <t>小计</t>
  </si>
  <si>
    <t>黄炳困</t>
  </si>
  <si>
    <t>黄红高</t>
  </si>
  <si>
    <t>黄柳凤</t>
  </si>
  <si>
    <t>韦佳兰</t>
  </si>
  <si>
    <t>黄福善</t>
  </si>
  <si>
    <t>黄串立</t>
  </si>
  <si>
    <t>黄有富</t>
  </si>
  <si>
    <t>黄奔</t>
  </si>
  <si>
    <t>黄继荣</t>
  </si>
  <si>
    <t>黄学初</t>
  </si>
  <si>
    <t>白沙镇王眉村高崇屯</t>
  </si>
  <si>
    <t>黄小芳</t>
  </si>
  <si>
    <t>黄国案</t>
  </si>
  <si>
    <t>黄保强</t>
  </si>
  <si>
    <t>白沙镇王眉村大旺屯</t>
  </si>
  <si>
    <t>沈日开</t>
  </si>
  <si>
    <t>黄茂孩</t>
  </si>
  <si>
    <t>梁修团</t>
  </si>
  <si>
    <t>黄爱芝</t>
  </si>
  <si>
    <t>黄运小</t>
  </si>
  <si>
    <t>韦素云</t>
  </si>
  <si>
    <t>郁年娜</t>
  </si>
  <si>
    <t>黄春凤</t>
  </si>
  <si>
    <t>黄卢森</t>
  </si>
  <si>
    <t>卓礼杨</t>
  </si>
  <si>
    <t>白沙镇王眉村社贝屯</t>
  </si>
  <si>
    <t>黄子叠</t>
  </si>
  <si>
    <t>黄正鲜</t>
  </si>
  <si>
    <t>黄日锋</t>
  </si>
  <si>
    <t>廖志学</t>
  </si>
  <si>
    <t>黄美松</t>
  </si>
  <si>
    <t>黄小勇</t>
  </si>
  <si>
    <t>黄保成</t>
  </si>
  <si>
    <t>黎松和</t>
  </si>
  <si>
    <t>黄红亮</t>
  </si>
  <si>
    <t>黄志钳</t>
  </si>
  <si>
    <t>黄启鹏</t>
  </si>
  <si>
    <t>黄国兵</t>
  </si>
  <si>
    <t>黄日向</t>
  </si>
  <si>
    <t>白沙镇王眉村莲花岭屯</t>
  </si>
  <si>
    <t>白沙镇王眉村</t>
  </si>
  <si>
    <t>总合计</t>
  </si>
  <si>
    <t>韦岩英</t>
  </si>
  <si>
    <t>白沙镇大电村委大电屯</t>
  </si>
  <si>
    <t>韦国研</t>
  </si>
  <si>
    <t>韦覃恩</t>
  </si>
  <si>
    <t>韦显春</t>
  </si>
  <si>
    <t>韦少漩</t>
  </si>
  <si>
    <t>韦超志</t>
  </si>
  <si>
    <t>韦超仙</t>
  </si>
  <si>
    <t>韦显粟</t>
  </si>
  <si>
    <t>韦建祝</t>
  </si>
  <si>
    <t>韦海蚕</t>
  </si>
  <si>
    <t>韦美采</t>
  </si>
  <si>
    <t>韦友刚</t>
  </si>
  <si>
    <t>白沙镇大电村委下送屯</t>
  </si>
  <si>
    <t>韦陆灯</t>
  </si>
  <si>
    <t>郑家和</t>
  </si>
  <si>
    <t>韦连花</t>
  </si>
  <si>
    <t>韦彩花</t>
  </si>
  <si>
    <t>韦连取</t>
  </si>
  <si>
    <t>韦振刮</t>
  </si>
  <si>
    <t>白沙镇大电村委高岭屯</t>
  </si>
  <si>
    <t>韦振军</t>
  </si>
  <si>
    <t>吴柳梅</t>
  </si>
  <si>
    <t>白沙镇大电村委高壮屯</t>
  </si>
  <si>
    <t>刘碧兰</t>
  </si>
  <si>
    <t>白沙镇大电村委王西屯</t>
  </si>
  <si>
    <t>白沙镇大电村委</t>
  </si>
  <si>
    <t>潘兴福</t>
  </si>
  <si>
    <t>白沙镇水山村委新建屯</t>
  </si>
  <si>
    <t>白沙镇水山村委</t>
  </si>
  <si>
    <t>卢秋元</t>
  </si>
  <si>
    <t>白沙镇大田村委碧辽屯</t>
  </si>
  <si>
    <t>卢继宗</t>
  </si>
  <si>
    <t>卢方敏</t>
  </si>
  <si>
    <t>韦春香</t>
  </si>
  <si>
    <t>白沙镇大田村委滩底屯</t>
  </si>
  <si>
    <t>蔡艳青</t>
  </si>
  <si>
    <t>陆冬杰</t>
  </si>
  <si>
    <t>郑绍学</t>
  </si>
  <si>
    <t>阮林华</t>
  </si>
  <si>
    <t>蔡发勤</t>
  </si>
  <si>
    <t>白沙镇大田村委竹山屯</t>
  </si>
  <si>
    <t>龙建学</t>
  </si>
  <si>
    <t>蔡俊</t>
  </si>
  <si>
    <t>蔡日光</t>
  </si>
  <si>
    <t>罗永强</t>
  </si>
  <si>
    <t>蔡志军</t>
  </si>
  <si>
    <t>白沙镇大田村委上龙屯</t>
  </si>
  <si>
    <t>蔡克斌</t>
  </si>
  <si>
    <t>蔡平安</t>
  </si>
  <si>
    <t>朱明才</t>
  </si>
  <si>
    <t>白沙镇大田村委那见屯</t>
  </si>
  <si>
    <t>朱毅华</t>
  </si>
  <si>
    <t>黄学双</t>
  </si>
  <si>
    <t>朱明福</t>
  </si>
  <si>
    <t>朱顺德</t>
  </si>
  <si>
    <t>韦金荣</t>
  </si>
  <si>
    <t>白沙镇大田村委胡广屯</t>
  </si>
  <si>
    <t>郑兰珍</t>
  </si>
  <si>
    <t>罗东生</t>
  </si>
  <si>
    <t>白沙镇大田村委田垌屯</t>
  </si>
  <si>
    <t>白沙镇大田村委</t>
  </si>
  <si>
    <t>曾丙宽</t>
  </si>
  <si>
    <t>白沙镇白沙村委石旺屯</t>
  </si>
  <si>
    <t>杨堪勇</t>
  </si>
  <si>
    <t>白沙镇白沙村委石旦屯</t>
  </si>
  <si>
    <t>黄宗节</t>
  </si>
  <si>
    <t>白沙镇白沙村委九社屯</t>
  </si>
  <si>
    <t>姚耀文</t>
  </si>
  <si>
    <t>白沙镇白沙村委上德合屯</t>
  </si>
  <si>
    <t>姚能专</t>
  </si>
  <si>
    <t>叶群凤</t>
  </si>
  <si>
    <t>韦会作</t>
  </si>
  <si>
    <t>白沙镇白沙村委龙头屯</t>
  </si>
  <si>
    <t>黄振平</t>
  </si>
  <si>
    <t>黄昌权</t>
  </si>
  <si>
    <t>姚光太</t>
  </si>
  <si>
    <t>姚能知</t>
  </si>
  <si>
    <t>白沙镇白沙村委下德合屯</t>
  </si>
  <si>
    <t>姚何健</t>
  </si>
  <si>
    <t>莫炳军</t>
  </si>
  <si>
    <t>白沙镇白沙村委白沙一队屯</t>
  </si>
  <si>
    <t>陶单</t>
  </si>
  <si>
    <t>黄云飞</t>
  </si>
  <si>
    <t>蔡正晓</t>
  </si>
  <si>
    <t>白沙镇白沙村委三元屯</t>
  </si>
  <si>
    <t>许东球</t>
  </si>
  <si>
    <t>蔡世勇</t>
  </si>
  <si>
    <t>覃琼秀</t>
  </si>
  <si>
    <t>蔡正记</t>
  </si>
  <si>
    <t>龙虎</t>
  </si>
  <si>
    <t>白沙镇白沙村委东兴屯</t>
  </si>
  <si>
    <t>陈雄兵</t>
  </si>
  <si>
    <t>白沙镇白沙村委长塘屯</t>
  </si>
  <si>
    <t>陈荣魁</t>
  </si>
  <si>
    <t>黄德耀</t>
  </si>
  <si>
    <t>白沙镇白沙村委红乐屯</t>
  </si>
  <si>
    <t>黄日坤</t>
  </si>
  <si>
    <t>黄丽英</t>
  </si>
  <si>
    <t>黄学连</t>
  </si>
  <si>
    <t>黄世能</t>
  </si>
  <si>
    <t>黄学会</t>
  </si>
  <si>
    <t>黄福</t>
  </si>
  <si>
    <t>张凤珍</t>
  </si>
  <si>
    <t>黄建荣</t>
  </si>
  <si>
    <t>吴德刚</t>
  </si>
  <si>
    <t>姜召梅</t>
  </si>
  <si>
    <t>吴天龙</t>
  </si>
  <si>
    <t>姚陆昆</t>
  </si>
  <si>
    <t>白沙镇白沙村委儒栈屯</t>
  </si>
  <si>
    <t>姚光礼</t>
  </si>
  <si>
    <t>姚能师</t>
  </si>
  <si>
    <t>姚光琦</t>
  </si>
  <si>
    <t>白沙镇白沙村委</t>
  </si>
  <si>
    <t>陈遨</t>
  </si>
  <si>
    <t>白沙镇新安村委小田头</t>
  </si>
  <si>
    <t>陈禹</t>
  </si>
  <si>
    <t>黄光成</t>
  </si>
  <si>
    <t>白沙镇新安村委大田头</t>
  </si>
  <si>
    <t>黄凤雄</t>
  </si>
  <si>
    <t>黄显德</t>
  </si>
  <si>
    <t>赵金生</t>
  </si>
  <si>
    <t>黄胜山</t>
  </si>
  <si>
    <t>卢凤修</t>
  </si>
  <si>
    <t>白沙镇新安村委山度屯</t>
  </si>
  <si>
    <t>吴桂生</t>
  </si>
  <si>
    <t>黄克高</t>
  </si>
  <si>
    <t>莫由明</t>
  </si>
  <si>
    <t>白沙镇新安村委夺丰屯</t>
  </si>
  <si>
    <t>黄天才</t>
  </si>
  <si>
    <t>韦柳斌</t>
  </si>
  <si>
    <t>韦国来</t>
  </si>
  <si>
    <t>杨玉连</t>
  </si>
  <si>
    <t>白沙镇新安村委尖山屯</t>
  </si>
  <si>
    <t>白沙镇新安村委</t>
  </si>
  <si>
    <t>白沙镇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</si>
</sst>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1"/>
  <sheetViews>
    <sheetView tabSelected="1" workbookViewId="0">
      <pane ySplit="4" topLeftCell="A5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30.6666666666667" style="2" customWidth="1"/>
    <col min="2" max="2" width="16.5555555555556" style="2" customWidth="1"/>
    <col min="3" max="3" width="16.1111111111111" style="2" customWidth="1"/>
    <col min="4" max="4" width="16.4444444444444" style="3" customWidth="1"/>
    <col min="5" max="5" width="17.8888888888889" style="3" customWidth="1"/>
  </cols>
  <sheetData>
    <row r="1" ht="14" customHeight="1" spans="1:5">
      <c r="A1" s="4" t="s">
        <v>0</v>
      </c>
    </row>
    <row r="2" ht="20" customHeight="1" spans="1:5">
      <c r="A2" s="5" t="s">
        <v>1</v>
      </c>
      <c r="B2" s="5"/>
      <c r="C2" s="5"/>
      <c r="D2" s="5"/>
      <c r="E2" s="5"/>
    </row>
    <row r="3" ht="12" customHeight="1" spans="1:5">
      <c r="A3" s="5"/>
      <c r="B3" s="5"/>
      <c r="C3" s="5"/>
      <c r="D3" s="5"/>
      <c r="E3" s="5"/>
    </row>
    <row r="4" s="1" customFormat="1" spans="1:5">
      <c r="A4" s="6" t="s">
        <v>2</v>
      </c>
      <c r="B4" s="6" t="s">
        <v>3</v>
      </c>
      <c r="C4" s="7" t="s">
        <v>4</v>
      </c>
      <c r="D4" s="8" t="s">
        <v>5</v>
      </c>
      <c r="E4" s="8" t="s">
        <v>6</v>
      </c>
    </row>
    <row r="5" s="1" customFormat="1" ht="17" customHeight="1" spans="1:5">
      <c r="A5" s="9" t="s">
        <v>7</v>
      </c>
      <c r="B5" s="9"/>
      <c r="C5" s="10">
        <v>0.97</v>
      </c>
      <c r="D5" s="11">
        <v>150</v>
      </c>
      <c r="E5" s="11">
        <f>C5*D5</f>
        <v>145.5</v>
      </c>
    </row>
    <row r="6" s="1" customFormat="1" ht="17" customHeight="1" spans="1:5">
      <c r="A6" s="9" t="s">
        <v>8</v>
      </c>
      <c r="B6" s="9" t="s">
        <v>9</v>
      </c>
      <c r="C6" s="10">
        <f>SUM(C5:C5)</f>
        <v>0.97</v>
      </c>
      <c r="D6" s="11"/>
      <c r="E6" s="11">
        <f>SUM(E5:E5)</f>
        <v>145.5</v>
      </c>
    </row>
    <row r="7" s="1" customFormat="1" ht="17" customHeight="1" spans="1:5">
      <c r="A7" s="9" t="s">
        <v>10</v>
      </c>
      <c r="B7" s="9"/>
      <c r="C7" s="10">
        <v>0.48</v>
      </c>
      <c r="D7" s="11">
        <v>150</v>
      </c>
      <c r="E7" s="11">
        <f>C7*D7</f>
        <v>72</v>
      </c>
    </row>
    <row r="8" s="1" customFormat="1" ht="17" customHeight="1" spans="1:5">
      <c r="A8" s="9" t="s">
        <v>10</v>
      </c>
      <c r="B8" s="9"/>
      <c r="C8" s="10">
        <v>6.25</v>
      </c>
      <c r="D8" s="11">
        <v>150</v>
      </c>
      <c r="E8" s="11">
        <f>C8*D8</f>
        <v>937.5</v>
      </c>
    </row>
    <row r="9" s="1" customFormat="1" ht="17" customHeight="1" spans="1:5">
      <c r="A9" s="9" t="s">
        <v>8</v>
      </c>
      <c r="B9" s="9" t="s">
        <v>9</v>
      </c>
      <c r="C9" s="10">
        <f>SUM(C7:C8)</f>
        <v>6.73</v>
      </c>
      <c r="D9" s="11"/>
      <c r="E9" s="11">
        <f>SUM(E7:E8)</f>
        <v>1009.5</v>
      </c>
    </row>
    <row r="10" s="1" customFormat="1" ht="17" customHeight="1" spans="1:5">
      <c r="A10" s="9" t="s">
        <v>11</v>
      </c>
      <c r="B10" s="9"/>
      <c r="C10" s="10">
        <v>0.97</v>
      </c>
      <c r="D10" s="11">
        <v>150</v>
      </c>
      <c r="E10" s="11">
        <f>C10*D10</f>
        <v>145.5</v>
      </c>
    </row>
    <row r="11" s="1" customFormat="1" ht="17" customHeight="1" spans="1:5">
      <c r="A11" s="9" t="s">
        <v>8</v>
      </c>
      <c r="B11" s="9" t="s">
        <v>9</v>
      </c>
      <c r="C11" s="10">
        <f>SUM(C10:C10)</f>
        <v>0.97</v>
      </c>
      <c r="D11" s="11"/>
      <c r="E11" s="11">
        <f>SUM(E10:E10)</f>
        <v>145.5</v>
      </c>
    </row>
    <row r="12" s="1" customFormat="1" ht="17" customHeight="1" spans="1:5">
      <c r="A12" s="9" t="s">
        <v>12</v>
      </c>
      <c r="B12" s="9"/>
      <c r="C12" s="10">
        <v>1.16</v>
      </c>
      <c r="D12" s="11">
        <v>150</v>
      </c>
      <c r="E12" s="11">
        <f>C12*D12</f>
        <v>174</v>
      </c>
    </row>
    <row r="13" s="1" customFormat="1" ht="17" customHeight="1" spans="1:5">
      <c r="A13" s="9" t="s">
        <v>8</v>
      </c>
      <c r="B13" s="9" t="s">
        <v>9</v>
      </c>
      <c r="C13" s="10">
        <f>SUM(C12:C12)</f>
        <v>1.16</v>
      </c>
      <c r="D13" s="11"/>
      <c r="E13" s="11">
        <f>SUM(E12:E12)</f>
        <v>174</v>
      </c>
    </row>
    <row r="14" s="1" customFormat="1" ht="17" customHeight="1" spans="1:5">
      <c r="A14" s="9" t="s">
        <v>13</v>
      </c>
      <c r="B14" s="9"/>
      <c r="C14" s="10">
        <v>1.15</v>
      </c>
      <c r="D14" s="11">
        <v>150</v>
      </c>
      <c r="E14" s="11">
        <f t="shared" ref="E14:E21" si="0">C14*D14</f>
        <v>172.5</v>
      </c>
    </row>
    <row r="15" s="1" customFormat="1" ht="17" customHeight="1" spans="1:5">
      <c r="A15" s="9" t="s">
        <v>13</v>
      </c>
      <c r="B15" s="9"/>
      <c r="C15" s="10">
        <v>0.77</v>
      </c>
      <c r="D15" s="11">
        <v>150</v>
      </c>
      <c r="E15" s="11">
        <f t="shared" si="0"/>
        <v>115.5</v>
      </c>
    </row>
    <row r="16" s="1" customFormat="1" ht="17" customHeight="1" spans="1:5">
      <c r="A16" s="9" t="s">
        <v>13</v>
      </c>
      <c r="B16" s="9"/>
      <c r="C16" s="10">
        <v>3.78</v>
      </c>
      <c r="D16" s="11">
        <v>150</v>
      </c>
      <c r="E16" s="11">
        <f t="shared" si="0"/>
        <v>567</v>
      </c>
    </row>
    <row r="17" s="1" customFormat="1" ht="17" customHeight="1" spans="1:5">
      <c r="A17" s="9" t="s">
        <v>13</v>
      </c>
      <c r="B17" s="9"/>
      <c r="C17" s="10">
        <v>4.67</v>
      </c>
      <c r="D17" s="11">
        <v>150</v>
      </c>
      <c r="E17" s="11">
        <f t="shared" si="0"/>
        <v>700.5</v>
      </c>
    </row>
    <row r="18" s="1" customFormat="1" ht="17" customHeight="1" spans="1:5">
      <c r="A18" s="9" t="s">
        <v>13</v>
      </c>
      <c r="B18" s="9"/>
      <c r="C18" s="10">
        <v>2.03</v>
      </c>
      <c r="D18" s="11">
        <v>150</v>
      </c>
      <c r="E18" s="11">
        <f t="shared" si="0"/>
        <v>304.5</v>
      </c>
    </row>
    <row r="19" s="1" customFormat="1" ht="17" customHeight="1" spans="1:5">
      <c r="A19" s="9" t="s">
        <v>13</v>
      </c>
      <c r="B19" s="9"/>
      <c r="C19" s="10">
        <v>2.02</v>
      </c>
      <c r="D19" s="11">
        <v>150</v>
      </c>
      <c r="E19" s="11">
        <f t="shared" si="0"/>
        <v>303</v>
      </c>
    </row>
    <row r="20" s="1" customFormat="1" ht="17" customHeight="1" spans="1:5">
      <c r="A20" s="9" t="s">
        <v>13</v>
      </c>
      <c r="B20" s="9"/>
      <c r="C20" s="10">
        <v>3.37</v>
      </c>
      <c r="D20" s="11">
        <v>150</v>
      </c>
      <c r="E20" s="11">
        <f t="shared" si="0"/>
        <v>505.5</v>
      </c>
    </row>
    <row r="21" s="1" customFormat="1" ht="17" customHeight="1" spans="1:5">
      <c r="A21" s="9" t="s">
        <v>13</v>
      </c>
      <c r="B21" s="9"/>
      <c r="C21" s="10">
        <v>19.19</v>
      </c>
      <c r="D21" s="11">
        <v>150</v>
      </c>
      <c r="E21" s="11">
        <f t="shared" si="0"/>
        <v>2878.5</v>
      </c>
    </row>
    <row r="22" s="1" customFormat="1" ht="17" customHeight="1" spans="1:5">
      <c r="A22" s="9" t="s">
        <v>8</v>
      </c>
      <c r="B22" s="9" t="s">
        <v>9</v>
      </c>
      <c r="C22" s="10">
        <f>SUM(C14:C21)</f>
        <v>36.98</v>
      </c>
      <c r="D22" s="11"/>
      <c r="E22" s="11">
        <f>SUM(E14:E21)</f>
        <v>5547</v>
      </c>
    </row>
    <row r="23" s="1" customFormat="1" ht="17" customHeight="1" spans="1:5">
      <c r="A23" s="9" t="s">
        <v>14</v>
      </c>
      <c r="B23" s="9"/>
      <c r="C23" s="10">
        <v>0.43</v>
      </c>
      <c r="D23" s="11">
        <v>150</v>
      </c>
      <c r="E23" s="11">
        <f>C23*D23</f>
        <v>64.5</v>
      </c>
    </row>
    <row r="24" s="1" customFormat="1" ht="17" customHeight="1" spans="1:5">
      <c r="A24" s="9" t="s">
        <v>8</v>
      </c>
      <c r="B24" s="9" t="s">
        <v>9</v>
      </c>
      <c r="C24" s="10">
        <f>SUM(C23:C23)</f>
        <v>0.43</v>
      </c>
      <c r="D24" s="11"/>
      <c r="E24" s="11">
        <f>SUM(E23:E23)</f>
        <v>64.5</v>
      </c>
    </row>
    <row r="25" s="1" customFormat="1" ht="17" customHeight="1" spans="1:5">
      <c r="A25" s="9" t="s">
        <v>15</v>
      </c>
      <c r="B25" s="9"/>
      <c r="C25" s="10">
        <v>9.05</v>
      </c>
      <c r="D25" s="11">
        <v>150</v>
      </c>
      <c r="E25" s="11">
        <f>C25*D25</f>
        <v>1357.5</v>
      </c>
    </row>
    <row r="26" s="1" customFormat="1" ht="17" customHeight="1" spans="1:5">
      <c r="A26" s="9" t="s">
        <v>8</v>
      </c>
      <c r="B26" s="9" t="s">
        <v>9</v>
      </c>
      <c r="C26" s="10">
        <f>SUM(C25:C25)</f>
        <v>9.05</v>
      </c>
      <c r="D26" s="11"/>
      <c r="E26" s="11">
        <f>SUM(E25:E25)</f>
        <v>1357.5</v>
      </c>
    </row>
    <row r="27" s="1" customFormat="1" ht="17" customHeight="1" spans="1:5">
      <c r="A27" s="9" t="s">
        <v>16</v>
      </c>
      <c r="B27" s="9"/>
      <c r="C27" s="10">
        <v>1.44</v>
      </c>
      <c r="D27" s="11">
        <v>150</v>
      </c>
      <c r="E27" s="11">
        <f>C27*D27</f>
        <v>216</v>
      </c>
    </row>
    <row r="28" s="1" customFormat="1" ht="17" customHeight="1" spans="1:5">
      <c r="A28" s="9" t="s">
        <v>8</v>
      </c>
      <c r="B28" s="9" t="s">
        <v>9</v>
      </c>
      <c r="C28" s="10">
        <f>SUM(C27:C27)</f>
        <v>1.44</v>
      </c>
      <c r="D28" s="11"/>
      <c r="E28" s="11">
        <f>SUM(E27:E27)</f>
        <v>216</v>
      </c>
    </row>
    <row r="29" s="1" customFormat="1" ht="17" customHeight="1" spans="1:5">
      <c r="A29" s="9" t="s">
        <v>17</v>
      </c>
      <c r="B29" s="9"/>
      <c r="C29" s="10">
        <v>1.45</v>
      </c>
      <c r="D29" s="11">
        <v>150</v>
      </c>
      <c r="E29" s="11">
        <f>C29*D29</f>
        <v>217.5</v>
      </c>
    </row>
    <row r="30" s="1" customFormat="1" ht="17" customHeight="1" spans="1:5">
      <c r="A30" s="9" t="s">
        <v>17</v>
      </c>
      <c r="B30" s="9"/>
      <c r="C30" s="10">
        <v>2.12</v>
      </c>
      <c r="D30" s="11">
        <v>150</v>
      </c>
      <c r="E30" s="11">
        <f>C30*D30</f>
        <v>318</v>
      </c>
    </row>
    <row r="31" s="1" customFormat="1" ht="17" customHeight="1" spans="1:5">
      <c r="A31" s="9" t="s">
        <v>8</v>
      </c>
      <c r="B31" s="9" t="s">
        <v>9</v>
      </c>
      <c r="C31" s="10">
        <f>SUM(C29:C30)</f>
        <v>3.57</v>
      </c>
      <c r="D31" s="11"/>
      <c r="E31" s="11">
        <f>SUM(E29:E30)</f>
        <v>535.5</v>
      </c>
    </row>
    <row r="32" s="1" customFormat="1" ht="17" customHeight="1" spans="1:5">
      <c r="A32" s="9" t="s">
        <v>18</v>
      </c>
      <c r="B32" s="9"/>
      <c r="C32" s="10">
        <v>4.57</v>
      </c>
      <c r="D32" s="11">
        <v>150</v>
      </c>
      <c r="E32" s="11">
        <f>C32*D32</f>
        <v>685.5</v>
      </c>
    </row>
    <row r="33" s="1" customFormat="1" ht="17" customHeight="1" spans="1:5">
      <c r="A33" s="9" t="s">
        <v>8</v>
      </c>
      <c r="B33" s="9" t="s">
        <v>9</v>
      </c>
      <c r="C33" s="10">
        <f>SUM(C32:C32)</f>
        <v>4.57</v>
      </c>
      <c r="D33" s="11"/>
      <c r="E33" s="11">
        <f>SUM(E32:E32)</f>
        <v>685.5</v>
      </c>
    </row>
    <row r="34" s="1" customFormat="1" ht="17" customHeight="1" spans="1:5">
      <c r="A34" s="9" t="s">
        <v>8</v>
      </c>
      <c r="B34" s="9" t="s">
        <v>3</v>
      </c>
      <c r="C34" s="10">
        <f>C6+C9+C11+C13+C22+C24+C26+C28+C31+C33</f>
        <v>65.87</v>
      </c>
      <c r="D34" s="11"/>
      <c r="E34" s="11">
        <f>E6+E9+E11+E13+E22+E24+E26+E28+E31+E33</f>
        <v>9880.5</v>
      </c>
    </row>
    <row r="35" s="1" customFormat="1" ht="17" customHeight="1" spans="1:5">
      <c r="A35" s="9" t="s">
        <v>19</v>
      </c>
      <c r="B35" s="9"/>
      <c r="C35" s="10">
        <v>2.05</v>
      </c>
      <c r="D35" s="11">
        <v>150</v>
      </c>
      <c r="E35" s="11">
        <f>C35*D35</f>
        <v>307.5</v>
      </c>
    </row>
    <row r="36" s="1" customFormat="1" ht="17" customHeight="1" spans="1:5">
      <c r="A36" s="9" t="s">
        <v>20</v>
      </c>
      <c r="B36" s="9" t="s">
        <v>9</v>
      </c>
      <c r="C36" s="10">
        <f>SUM(C35:C35)</f>
        <v>2.05</v>
      </c>
      <c r="D36" s="11"/>
      <c r="E36" s="11">
        <f>SUM(E35:E35)</f>
        <v>307.5</v>
      </c>
    </row>
    <row r="37" s="1" customFormat="1" ht="17" customHeight="1" spans="1:5">
      <c r="A37" s="9" t="s">
        <v>21</v>
      </c>
      <c r="B37" s="9"/>
      <c r="C37" s="10">
        <v>4.56</v>
      </c>
      <c r="D37" s="11">
        <v>150</v>
      </c>
      <c r="E37" s="11">
        <f>C37*D37</f>
        <v>684</v>
      </c>
    </row>
    <row r="38" s="1" customFormat="1" ht="17" customHeight="1" spans="1:5">
      <c r="A38" s="9" t="s">
        <v>20</v>
      </c>
      <c r="B38" s="9" t="s">
        <v>9</v>
      </c>
      <c r="C38" s="10">
        <f>SUM(C37:C37)</f>
        <v>4.56</v>
      </c>
      <c r="D38" s="11"/>
      <c r="E38" s="11">
        <f>SUM(E37:E37)</f>
        <v>684</v>
      </c>
    </row>
    <row r="39" s="1" customFormat="1" ht="17" customHeight="1" spans="1:5">
      <c r="A39" s="9" t="s">
        <v>22</v>
      </c>
      <c r="B39" s="9"/>
      <c r="C39" s="10">
        <v>1.62</v>
      </c>
      <c r="D39" s="11">
        <v>150</v>
      </c>
      <c r="E39" s="11">
        <f>C39*D39</f>
        <v>243</v>
      </c>
    </row>
    <row r="40" s="1" customFormat="1" ht="17" customHeight="1" spans="1:5">
      <c r="A40" s="9" t="s">
        <v>22</v>
      </c>
      <c r="B40" s="9"/>
      <c r="C40" s="10">
        <v>8.14</v>
      </c>
      <c r="D40" s="11">
        <v>150</v>
      </c>
      <c r="E40" s="11">
        <f>C40*D40</f>
        <v>1221</v>
      </c>
    </row>
    <row r="41" s="1" customFormat="1" ht="17" customHeight="1" spans="1:5">
      <c r="A41" s="9" t="s">
        <v>20</v>
      </c>
      <c r="B41" s="9" t="s">
        <v>9</v>
      </c>
      <c r="C41" s="10">
        <f>SUM(C39:C40)</f>
        <v>9.76</v>
      </c>
      <c r="D41" s="11"/>
      <c r="E41" s="11">
        <f>SUM(E39:E40)</f>
        <v>1464</v>
      </c>
    </row>
    <row r="42" s="1" customFormat="1" ht="17" customHeight="1" spans="1:5">
      <c r="A42" s="9" t="s">
        <v>20</v>
      </c>
      <c r="B42" s="9" t="s">
        <v>3</v>
      </c>
      <c r="C42" s="10">
        <f>C36+C38+C41</f>
        <v>16.37</v>
      </c>
      <c r="D42" s="11"/>
      <c r="E42" s="11">
        <f>E36+E38+E41</f>
        <v>2455.5</v>
      </c>
    </row>
    <row r="43" s="1" customFormat="1" ht="17" customHeight="1" spans="1:5">
      <c r="A43" s="9" t="s">
        <v>23</v>
      </c>
      <c r="B43" s="9"/>
      <c r="C43" s="10">
        <v>3.36</v>
      </c>
      <c r="D43" s="11">
        <v>150</v>
      </c>
      <c r="E43" s="11">
        <f>C43*D43</f>
        <v>504</v>
      </c>
    </row>
    <row r="44" s="1" customFormat="1" ht="17" customHeight="1" spans="1:5">
      <c r="A44" s="9" t="s">
        <v>24</v>
      </c>
      <c r="B44" s="9" t="s">
        <v>9</v>
      </c>
      <c r="C44" s="10">
        <f>SUM(C43:C43)</f>
        <v>3.36</v>
      </c>
      <c r="D44" s="11"/>
      <c r="E44" s="11">
        <f>SUM(E43:E43)</f>
        <v>504</v>
      </c>
    </row>
    <row r="45" s="1" customFormat="1" ht="17" customHeight="1" spans="1:5">
      <c r="A45" s="9" t="s">
        <v>25</v>
      </c>
      <c r="B45" s="9"/>
      <c r="C45" s="10">
        <v>3.1</v>
      </c>
      <c r="D45" s="11">
        <v>150</v>
      </c>
      <c r="E45" s="11">
        <f>C45*D45</f>
        <v>465</v>
      </c>
    </row>
    <row r="46" s="1" customFormat="1" ht="17" customHeight="1" spans="1:5">
      <c r="A46" s="9" t="s">
        <v>24</v>
      </c>
      <c r="B46" s="9" t="s">
        <v>9</v>
      </c>
      <c r="C46" s="10">
        <f>SUM(C45:C45)</f>
        <v>3.1</v>
      </c>
      <c r="D46" s="11"/>
      <c r="E46" s="11">
        <f>SUM(E45:E45)</f>
        <v>465</v>
      </c>
    </row>
    <row r="47" s="1" customFormat="1" ht="17" customHeight="1" spans="1:5">
      <c r="A47" s="9" t="s">
        <v>26</v>
      </c>
      <c r="B47" s="9"/>
      <c r="C47" s="10">
        <v>3.37</v>
      </c>
      <c r="D47" s="11">
        <v>150</v>
      </c>
      <c r="E47" s="11">
        <f>C47*D47</f>
        <v>505.5</v>
      </c>
    </row>
    <row r="48" s="1" customFormat="1" ht="17" customHeight="1" spans="1:5">
      <c r="A48" s="9" t="s">
        <v>24</v>
      </c>
      <c r="B48" s="9" t="s">
        <v>9</v>
      </c>
      <c r="C48" s="10">
        <f>SUM(C47:C47)</f>
        <v>3.37</v>
      </c>
      <c r="D48" s="11"/>
      <c r="E48" s="11">
        <f>SUM(E47:E47)</f>
        <v>505.5</v>
      </c>
    </row>
    <row r="49" s="1" customFormat="1" ht="17" customHeight="1" spans="1:5">
      <c r="A49" s="9" t="s">
        <v>27</v>
      </c>
      <c r="B49" s="9"/>
      <c r="C49" s="10">
        <v>5.44</v>
      </c>
      <c r="D49" s="11">
        <v>150</v>
      </c>
      <c r="E49" s="11">
        <f>C49*D49</f>
        <v>816</v>
      </c>
    </row>
    <row r="50" s="1" customFormat="1" ht="17" customHeight="1" spans="1:5">
      <c r="A50" s="9" t="s">
        <v>24</v>
      </c>
      <c r="B50" s="9" t="s">
        <v>9</v>
      </c>
      <c r="C50" s="10">
        <f>SUM(C49:C49)</f>
        <v>5.44</v>
      </c>
      <c r="D50" s="11"/>
      <c r="E50" s="11">
        <f>SUM(E49:E49)</f>
        <v>816</v>
      </c>
    </row>
    <row r="51" s="1" customFormat="1" ht="17" customHeight="1" spans="1:5">
      <c r="A51" s="9" t="s">
        <v>28</v>
      </c>
      <c r="B51" s="9"/>
      <c r="C51" s="10">
        <v>2.4</v>
      </c>
      <c r="D51" s="11">
        <v>150</v>
      </c>
      <c r="E51" s="11">
        <f>C51*D51</f>
        <v>360</v>
      </c>
    </row>
    <row r="52" s="1" customFormat="1" ht="17" customHeight="1" spans="1:5">
      <c r="A52" s="9" t="s">
        <v>24</v>
      </c>
      <c r="B52" s="9" t="s">
        <v>9</v>
      </c>
      <c r="C52" s="10">
        <f>SUM(C51:C51)</f>
        <v>2.4</v>
      </c>
      <c r="D52" s="11"/>
      <c r="E52" s="11">
        <f>SUM(E51:E51)</f>
        <v>360</v>
      </c>
    </row>
    <row r="53" s="1" customFormat="1" ht="17" customHeight="1" spans="1:5">
      <c r="A53" s="9" t="s">
        <v>29</v>
      </c>
      <c r="B53" s="9"/>
      <c r="C53" s="10">
        <v>0.86</v>
      </c>
      <c r="D53" s="11">
        <v>150</v>
      </c>
      <c r="E53" s="11">
        <f>C53*D53</f>
        <v>129</v>
      </c>
    </row>
    <row r="54" s="1" customFormat="1" ht="17" customHeight="1" spans="1:5">
      <c r="A54" s="9" t="s">
        <v>29</v>
      </c>
      <c r="B54" s="9"/>
      <c r="C54" s="10">
        <v>7.73</v>
      </c>
      <c r="D54" s="11">
        <v>150</v>
      </c>
      <c r="E54" s="11">
        <f>C54*D54</f>
        <v>1159.5</v>
      </c>
    </row>
    <row r="55" s="1" customFormat="1" ht="17" customHeight="1" spans="1:5">
      <c r="A55" s="9" t="s">
        <v>24</v>
      </c>
      <c r="B55" s="9" t="s">
        <v>9</v>
      </c>
      <c r="C55" s="10">
        <f>SUM(C53:C54)</f>
        <v>8.59</v>
      </c>
      <c r="D55" s="11"/>
      <c r="E55" s="11">
        <f>SUM(E53:E54)</f>
        <v>1288.5</v>
      </c>
    </row>
    <row r="56" s="1" customFormat="1" ht="17" customHeight="1" spans="1:5">
      <c r="A56" s="9" t="s">
        <v>30</v>
      </c>
      <c r="B56" s="9"/>
      <c r="C56" s="10">
        <v>1.07</v>
      </c>
      <c r="D56" s="11">
        <v>150</v>
      </c>
      <c r="E56" s="11">
        <f>C56*D56</f>
        <v>160.5</v>
      </c>
    </row>
    <row r="57" s="1" customFormat="1" ht="17" customHeight="1" spans="1:5">
      <c r="A57" s="9" t="s">
        <v>30</v>
      </c>
      <c r="B57" s="9"/>
      <c r="C57" s="10">
        <v>1.96</v>
      </c>
      <c r="D57" s="11">
        <v>150</v>
      </c>
      <c r="E57" s="11">
        <f>C57*D57</f>
        <v>294</v>
      </c>
    </row>
    <row r="58" s="1" customFormat="1" ht="17" customHeight="1" spans="1:5">
      <c r="A58" s="9" t="s">
        <v>24</v>
      </c>
      <c r="B58" s="9" t="s">
        <v>9</v>
      </c>
      <c r="C58" s="10">
        <f>SUM(C56:C57)</f>
        <v>3.03</v>
      </c>
      <c r="D58" s="11"/>
      <c r="E58" s="11">
        <f>SUM(E56:E57)</f>
        <v>454.5</v>
      </c>
    </row>
    <row r="59" s="1" customFormat="1" ht="17" customHeight="1" spans="1:5">
      <c r="A59" s="9" t="s">
        <v>31</v>
      </c>
      <c r="B59" s="9"/>
      <c r="C59" s="10">
        <v>1.34</v>
      </c>
      <c r="D59" s="11">
        <v>150</v>
      </c>
      <c r="E59" s="11">
        <f>C59*D59</f>
        <v>201</v>
      </c>
    </row>
    <row r="60" s="1" customFormat="1" ht="17" customHeight="1" spans="1:5">
      <c r="A60" s="9" t="s">
        <v>31</v>
      </c>
      <c r="B60" s="9"/>
      <c r="C60" s="10">
        <v>1.66</v>
      </c>
      <c r="D60" s="11">
        <v>150</v>
      </c>
      <c r="E60" s="11">
        <f>C60*D60</f>
        <v>249</v>
      </c>
    </row>
    <row r="61" s="1" customFormat="1" ht="17" customHeight="1" spans="1:5">
      <c r="A61" s="9" t="s">
        <v>31</v>
      </c>
      <c r="B61" s="9"/>
      <c r="C61" s="10">
        <v>3.53</v>
      </c>
      <c r="D61" s="11">
        <v>150</v>
      </c>
      <c r="E61" s="11">
        <f>C61*D61</f>
        <v>529.5</v>
      </c>
    </row>
    <row r="62" s="1" customFormat="1" ht="17" customHeight="1" spans="1:5">
      <c r="A62" s="9" t="s">
        <v>24</v>
      </c>
      <c r="B62" s="9" t="s">
        <v>9</v>
      </c>
      <c r="C62" s="10">
        <f>SUM(C59:C61)</f>
        <v>6.53</v>
      </c>
      <c r="D62" s="11"/>
      <c r="E62" s="11">
        <f>SUM(E59:E61)</f>
        <v>979.5</v>
      </c>
    </row>
    <row r="63" s="1" customFormat="1" ht="17" customHeight="1" spans="1:5">
      <c r="A63" s="9" t="s">
        <v>32</v>
      </c>
      <c r="B63" s="9"/>
      <c r="C63" s="10">
        <v>6.48</v>
      </c>
      <c r="D63" s="11">
        <v>150</v>
      </c>
      <c r="E63" s="11">
        <f>C63*D63</f>
        <v>972</v>
      </c>
    </row>
    <row r="64" s="1" customFormat="1" ht="17" customHeight="1" spans="1:5">
      <c r="A64" s="9" t="s">
        <v>24</v>
      </c>
      <c r="B64" s="9" t="s">
        <v>9</v>
      </c>
      <c r="C64" s="10">
        <f>SUM(C63:C63)</f>
        <v>6.48</v>
      </c>
      <c r="D64" s="11"/>
      <c r="E64" s="11">
        <f>SUM(E63:E63)</f>
        <v>972</v>
      </c>
    </row>
    <row r="65" s="1" customFormat="1" ht="17" customHeight="1" spans="1:5">
      <c r="A65" s="9" t="s">
        <v>33</v>
      </c>
      <c r="B65" s="9"/>
      <c r="C65" s="10">
        <v>1.76</v>
      </c>
      <c r="D65" s="11">
        <v>150</v>
      </c>
      <c r="E65" s="11">
        <f>C65*D65</f>
        <v>264</v>
      </c>
    </row>
    <row r="66" s="1" customFormat="1" ht="17" customHeight="1" spans="1:5">
      <c r="A66" s="9" t="s">
        <v>24</v>
      </c>
      <c r="B66" s="9" t="s">
        <v>9</v>
      </c>
      <c r="C66" s="10">
        <f>SUM(C65:C65)</f>
        <v>1.76</v>
      </c>
      <c r="D66" s="11"/>
      <c r="E66" s="11">
        <f>SUM(E65:E65)</f>
        <v>264</v>
      </c>
    </row>
    <row r="67" s="1" customFormat="1" ht="17" customHeight="1" spans="1:5">
      <c r="A67" s="9" t="s">
        <v>24</v>
      </c>
      <c r="B67" s="9" t="s">
        <v>3</v>
      </c>
      <c r="C67" s="10">
        <f>C44+C46+C48+C50+C52+C55+C58+C62+C64+C66</f>
        <v>44.06</v>
      </c>
      <c r="D67" s="11"/>
      <c r="E67" s="11">
        <f>E44+E46+E48+E50+E52+E55+E58+E62+E64+E66</f>
        <v>6609</v>
      </c>
    </row>
    <row r="68" s="1" customFormat="1" ht="17" customHeight="1" spans="1:5">
      <c r="A68" s="9" t="s">
        <v>34</v>
      </c>
      <c r="B68" s="9"/>
      <c r="C68" s="10">
        <v>1.95</v>
      </c>
      <c r="D68" s="11">
        <v>150</v>
      </c>
      <c r="E68" s="11">
        <f>C68*D68</f>
        <v>292.5</v>
      </c>
    </row>
    <row r="69" s="1" customFormat="1" ht="17" customHeight="1" spans="1:5">
      <c r="A69" s="9" t="s">
        <v>35</v>
      </c>
      <c r="B69" s="9" t="s">
        <v>9</v>
      </c>
      <c r="C69" s="10">
        <f>SUM(C68:C68)</f>
        <v>1.95</v>
      </c>
      <c r="D69" s="11"/>
      <c r="E69" s="11">
        <f>SUM(E68:E68)</f>
        <v>292.5</v>
      </c>
    </row>
    <row r="70" s="1" customFormat="1" ht="17" customHeight="1" spans="1:5">
      <c r="A70" s="9" t="s">
        <v>36</v>
      </c>
      <c r="B70" s="9"/>
      <c r="C70" s="10">
        <v>6.21</v>
      </c>
      <c r="D70" s="11">
        <v>150</v>
      </c>
      <c r="E70" s="11">
        <f t="shared" ref="E70:E75" si="1">C70*D70</f>
        <v>931.5</v>
      </c>
    </row>
    <row r="71" s="1" customFormat="1" ht="17" customHeight="1" spans="1:5">
      <c r="A71" s="9" t="s">
        <v>36</v>
      </c>
      <c r="B71" s="9"/>
      <c r="C71" s="10">
        <v>1.07</v>
      </c>
      <c r="D71" s="11">
        <v>150</v>
      </c>
      <c r="E71" s="11">
        <f t="shared" si="1"/>
        <v>160.5</v>
      </c>
    </row>
    <row r="72" s="1" customFormat="1" ht="17" customHeight="1" spans="1:5">
      <c r="A72" s="9" t="s">
        <v>36</v>
      </c>
      <c r="B72" s="9"/>
      <c r="C72" s="10">
        <v>1.14</v>
      </c>
      <c r="D72" s="11">
        <v>150</v>
      </c>
      <c r="E72" s="11">
        <f t="shared" si="1"/>
        <v>171</v>
      </c>
    </row>
    <row r="73" s="1" customFormat="1" ht="17" customHeight="1" spans="1:5">
      <c r="A73" s="9" t="s">
        <v>36</v>
      </c>
      <c r="B73" s="9"/>
      <c r="C73" s="10">
        <v>0.86</v>
      </c>
      <c r="D73" s="11">
        <v>150</v>
      </c>
      <c r="E73" s="11">
        <f t="shared" si="1"/>
        <v>129</v>
      </c>
    </row>
    <row r="74" s="1" customFormat="1" ht="17" customHeight="1" spans="1:5">
      <c r="A74" s="9" t="s">
        <v>36</v>
      </c>
      <c r="B74" s="9"/>
      <c r="C74" s="10">
        <v>0.48</v>
      </c>
      <c r="D74" s="11">
        <v>150</v>
      </c>
      <c r="E74" s="11">
        <f t="shared" si="1"/>
        <v>72</v>
      </c>
    </row>
    <row r="75" s="1" customFormat="1" ht="17" customHeight="1" spans="1:5">
      <c r="A75" s="9" t="s">
        <v>36</v>
      </c>
      <c r="B75" s="9"/>
      <c r="C75" s="10">
        <v>10.08</v>
      </c>
      <c r="D75" s="11">
        <v>150</v>
      </c>
      <c r="E75" s="11">
        <f t="shared" si="1"/>
        <v>1512</v>
      </c>
    </row>
    <row r="76" s="1" customFormat="1" ht="17" customHeight="1" spans="1:5">
      <c r="A76" s="9" t="s">
        <v>35</v>
      </c>
      <c r="B76" s="9" t="s">
        <v>9</v>
      </c>
      <c r="C76" s="10">
        <f>SUM(C70:C75)</f>
        <v>19.84</v>
      </c>
      <c r="D76" s="11"/>
      <c r="E76" s="11">
        <f>SUM(E70:E75)</f>
        <v>2976</v>
      </c>
    </row>
    <row r="77" s="1" customFormat="1" ht="17" customHeight="1" spans="1:5">
      <c r="A77" s="9" t="s">
        <v>37</v>
      </c>
      <c r="B77" s="9"/>
      <c r="C77" s="10">
        <v>0.32</v>
      </c>
      <c r="D77" s="11">
        <v>150</v>
      </c>
      <c r="E77" s="11">
        <f>C77*D77</f>
        <v>48</v>
      </c>
    </row>
    <row r="78" s="1" customFormat="1" ht="17" customHeight="1" spans="1:5">
      <c r="A78" s="9" t="s">
        <v>35</v>
      </c>
      <c r="B78" s="9" t="s">
        <v>9</v>
      </c>
      <c r="C78" s="10">
        <f>SUM(C77:C77)</f>
        <v>0.32</v>
      </c>
      <c r="D78" s="11"/>
      <c r="E78" s="11">
        <f>SUM(E77:E77)</f>
        <v>48</v>
      </c>
    </row>
    <row r="79" s="1" customFormat="1" ht="17" customHeight="1" spans="1:5">
      <c r="A79" s="9" t="s">
        <v>38</v>
      </c>
      <c r="B79" s="9"/>
      <c r="C79" s="10">
        <v>0.29</v>
      </c>
      <c r="D79" s="11">
        <v>150</v>
      </c>
      <c r="E79" s="11">
        <f>C79*D79</f>
        <v>43.5</v>
      </c>
    </row>
    <row r="80" s="1" customFormat="1" ht="17" customHeight="1" spans="1:5">
      <c r="A80" s="9" t="s">
        <v>35</v>
      </c>
      <c r="B80" s="9" t="s">
        <v>9</v>
      </c>
      <c r="C80" s="10">
        <f>SUM(C79:C79)</f>
        <v>0.29</v>
      </c>
      <c r="D80" s="11"/>
      <c r="E80" s="11">
        <f>SUM(E79:E79)</f>
        <v>43.5</v>
      </c>
    </row>
    <row r="81" s="1" customFormat="1" ht="17" customHeight="1" spans="1:5">
      <c r="A81" s="9" t="s">
        <v>39</v>
      </c>
      <c r="B81" s="9"/>
      <c r="C81" s="10">
        <v>1.41</v>
      </c>
      <c r="D81" s="11">
        <v>150</v>
      </c>
      <c r="E81" s="11">
        <f>C81*D81</f>
        <v>211.5</v>
      </c>
    </row>
    <row r="82" s="1" customFormat="1" ht="17" customHeight="1" spans="1:5">
      <c r="A82" s="9" t="s">
        <v>39</v>
      </c>
      <c r="B82" s="9"/>
      <c r="C82" s="10">
        <v>0.86</v>
      </c>
      <c r="D82" s="11">
        <v>150</v>
      </c>
      <c r="E82" s="11">
        <f>C82*D82</f>
        <v>129</v>
      </c>
    </row>
    <row r="83" s="1" customFormat="1" ht="17" customHeight="1" spans="1:5">
      <c r="A83" s="9" t="s">
        <v>39</v>
      </c>
      <c r="B83" s="9"/>
      <c r="C83" s="10">
        <v>0.34</v>
      </c>
      <c r="D83" s="11">
        <v>150</v>
      </c>
      <c r="E83" s="11">
        <f>C83*D83</f>
        <v>51</v>
      </c>
    </row>
    <row r="84" s="1" customFormat="1" ht="17" customHeight="1" spans="1:5">
      <c r="A84" s="9" t="s">
        <v>35</v>
      </c>
      <c r="B84" s="9" t="s">
        <v>9</v>
      </c>
      <c r="C84" s="10">
        <f>SUM(C81:C83)</f>
        <v>2.61</v>
      </c>
      <c r="D84" s="11"/>
      <c r="E84" s="11">
        <f>SUM(E81:E83)</f>
        <v>391.5</v>
      </c>
    </row>
    <row r="85" s="1" customFormat="1" ht="17" customHeight="1" spans="1:5">
      <c r="A85" s="9" t="s">
        <v>40</v>
      </c>
      <c r="B85" s="9"/>
      <c r="C85" s="10">
        <v>0.33</v>
      </c>
      <c r="D85" s="11">
        <v>150</v>
      </c>
      <c r="E85" s="11">
        <f>C85*D85</f>
        <v>49.5</v>
      </c>
    </row>
    <row r="86" s="1" customFormat="1" ht="17" customHeight="1" spans="1:5">
      <c r="A86" s="9" t="s">
        <v>35</v>
      </c>
      <c r="B86" s="9" t="s">
        <v>9</v>
      </c>
      <c r="C86" s="10">
        <f>SUM(C85:C85)</f>
        <v>0.33</v>
      </c>
      <c r="D86" s="11"/>
      <c r="E86" s="11">
        <f>SUM(E85:E85)</f>
        <v>49.5</v>
      </c>
    </row>
    <row r="87" s="1" customFormat="1" ht="17" customHeight="1" spans="1:5">
      <c r="A87" s="9" t="s">
        <v>41</v>
      </c>
      <c r="B87" s="9"/>
      <c r="C87" s="10">
        <v>1.11</v>
      </c>
      <c r="D87" s="11">
        <v>150</v>
      </c>
      <c r="E87" s="11">
        <f>C87*D87</f>
        <v>166.5</v>
      </c>
    </row>
    <row r="88" s="1" customFormat="1" ht="17" customHeight="1" spans="1:5">
      <c r="A88" s="9" t="s">
        <v>35</v>
      </c>
      <c r="B88" s="9" t="s">
        <v>9</v>
      </c>
      <c r="C88" s="10">
        <f>SUM(C87:C87)</f>
        <v>1.11</v>
      </c>
      <c r="D88" s="11"/>
      <c r="E88" s="11">
        <f>SUM(E87:E87)</f>
        <v>166.5</v>
      </c>
    </row>
    <row r="89" s="1" customFormat="1" ht="17" customHeight="1" spans="1:5">
      <c r="A89" s="9" t="s">
        <v>42</v>
      </c>
      <c r="B89" s="9"/>
      <c r="C89" s="10">
        <v>0.54</v>
      </c>
      <c r="D89" s="11">
        <v>150</v>
      </c>
      <c r="E89" s="11">
        <f>C89*D89</f>
        <v>81</v>
      </c>
    </row>
    <row r="90" s="1" customFormat="1" ht="17" customHeight="1" spans="1:5">
      <c r="A90" s="9" t="s">
        <v>42</v>
      </c>
      <c r="B90" s="9"/>
      <c r="C90" s="10">
        <v>0.66</v>
      </c>
      <c r="D90" s="11">
        <v>150</v>
      </c>
      <c r="E90" s="11">
        <f>C90*D90</f>
        <v>99</v>
      </c>
    </row>
    <row r="91" s="1" customFormat="1" ht="17" customHeight="1" spans="1:5">
      <c r="A91" s="9" t="s">
        <v>35</v>
      </c>
      <c r="B91" s="9" t="s">
        <v>9</v>
      </c>
      <c r="C91" s="10">
        <f>SUM(C89:C90)</f>
        <v>1.2</v>
      </c>
      <c r="D91" s="11"/>
      <c r="E91" s="11">
        <f>SUM(E89:E90)</f>
        <v>180</v>
      </c>
    </row>
    <row r="92" s="1" customFormat="1" ht="17" customHeight="1" spans="1:5">
      <c r="A92" s="9" t="s">
        <v>43</v>
      </c>
      <c r="B92" s="9"/>
      <c r="C92" s="10">
        <v>3.66</v>
      </c>
      <c r="D92" s="11">
        <v>150</v>
      </c>
      <c r="E92" s="11">
        <f>C92*D92</f>
        <v>549</v>
      </c>
    </row>
    <row r="93" s="1" customFormat="1" ht="17" customHeight="1" spans="1:5">
      <c r="A93" s="9" t="s">
        <v>43</v>
      </c>
      <c r="B93" s="9"/>
      <c r="C93" s="10">
        <v>1.06</v>
      </c>
      <c r="D93" s="11">
        <v>150</v>
      </c>
      <c r="E93" s="11">
        <f>C93*D93</f>
        <v>159</v>
      </c>
    </row>
    <row r="94" s="1" customFormat="1" ht="17" customHeight="1" spans="1:5">
      <c r="A94" s="9" t="s">
        <v>35</v>
      </c>
      <c r="B94" s="9" t="s">
        <v>9</v>
      </c>
      <c r="C94" s="10">
        <f>SUM(C92:C93)</f>
        <v>4.72</v>
      </c>
      <c r="D94" s="11"/>
      <c r="E94" s="11">
        <f>SUM(E92:E93)</f>
        <v>708</v>
      </c>
    </row>
    <row r="95" s="1" customFormat="1" ht="17" customHeight="1" spans="1:5">
      <c r="A95" s="9" t="s">
        <v>44</v>
      </c>
      <c r="B95" s="9"/>
      <c r="C95" s="10">
        <v>13.73</v>
      </c>
      <c r="D95" s="11">
        <v>150</v>
      </c>
      <c r="E95" s="11">
        <f>C95*D95</f>
        <v>2059.5</v>
      </c>
    </row>
    <row r="96" s="1" customFormat="1" ht="17" customHeight="1" spans="1:5">
      <c r="A96" s="9" t="s">
        <v>35</v>
      </c>
      <c r="B96" s="9" t="s">
        <v>9</v>
      </c>
      <c r="C96" s="10">
        <f>SUM(C95:C95)</f>
        <v>13.73</v>
      </c>
      <c r="D96" s="11"/>
      <c r="E96" s="11">
        <f>SUM(E95:E95)</f>
        <v>2059.5</v>
      </c>
    </row>
    <row r="97" s="1" customFormat="1" ht="17" customHeight="1" spans="1:5">
      <c r="A97" s="9" t="s">
        <v>45</v>
      </c>
      <c r="B97" s="9"/>
      <c r="C97" s="10">
        <v>0.8</v>
      </c>
      <c r="D97" s="11">
        <v>150</v>
      </c>
      <c r="E97" s="11">
        <f>C97*D97</f>
        <v>120</v>
      </c>
    </row>
    <row r="98" s="1" customFormat="1" ht="17" customHeight="1" spans="1:5">
      <c r="A98" s="9" t="s">
        <v>35</v>
      </c>
      <c r="B98" s="9" t="s">
        <v>9</v>
      </c>
      <c r="C98" s="10">
        <f>SUM(C97:C97)</f>
        <v>0.8</v>
      </c>
      <c r="D98" s="11"/>
      <c r="E98" s="11">
        <f>SUM(E97:E97)</f>
        <v>120</v>
      </c>
    </row>
    <row r="99" s="1" customFormat="1" ht="17" customHeight="1" spans="1:5">
      <c r="A99" s="9" t="s">
        <v>46</v>
      </c>
      <c r="B99" s="9"/>
      <c r="C99" s="10">
        <v>10.24</v>
      </c>
      <c r="D99" s="11">
        <v>150</v>
      </c>
      <c r="E99" s="11">
        <f>C99*D99</f>
        <v>1536</v>
      </c>
    </row>
    <row r="100" s="1" customFormat="1" ht="17" customHeight="1" spans="1:5">
      <c r="A100" s="9" t="s">
        <v>35</v>
      </c>
      <c r="B100" s="9" t="s">
        <v>9</v>
      </c>
      <c r="C100" s="10">
        <f>SUM(C99:C99)</f>
        <v>10.24</v>
      </c>
      <c r="D100" s="11"/>
      <c r="E100" s="11">
        <f>SUM(E99:E99)</f>
        <v>1536</v>
      </c>
    </row>
    <row r="101" s="1" customFormat="1" ht="17" customHeight="1" spans="1:5">
      <c r="A101" s="9" t="s">
        <v>47</v>
      </c>
      <c r="B101" s="9"/>
      <c r="C101" s="10">
        <v>1.97</v>
      </c>
      <c r="D101" s="11">
        <v>150</v>
      </c>
      <c r="E101" s="11">
        <f>C101*D101</f>
        <v>295.5</v>
      </c>
    </row>
    <row r="102" s="1" customFormat="1" ht="17" customHeight="1" spans="1:5">
      <c r="A102" s="9" t="s">
        <v>35</v>
      </c>
      <c r="B102" s="9" t="s">
        <v>9</v>
      </c>
      <c r="C102" s="10">
        <f>SUM(C101:C101)</f>
        <v>1.97</v>
      </c>
      <c r="D102" s="11"/>
      <c r="E102" s="11">
        <f>SUM(E101:E101)</f>
        <v>295.5</v>
      </c>
    </row>
    <row r="103" s="1" customFormat="1" ht="17" customHeight="1" spans="1:5">
      <c r="A103" s="9" t="s">
        <v>35</v>
      </c>
      <c r="B103" s="9" t="s">
        <v>3</v>
      </c>
      <c r="C103" s="10">
        <f>C69+C76+C78+C80+C84+C86+C88+C91+C94+C96+C98++C100+C102</f>
        <v>59.11</v>
      </c>
      <c r="D103" s="11"/>
      <c r="E103" s="11">
        <f>E69+E76+E78+E80+E84+E86+E88+E91+E94+E96+E98++E100+E102</f>
        <v>8866.5</v>
      </c>
    </row>
    <row r="104" s="1" customFormat="1" ht="17" customHeight="1" spans="1:5">
      <c r="A104" s="9" t="s">
        <v>48</v>
      </c>
      <c r="B104" s="9"/>
      <c r="C104" s="10">
        <v>4.43</v>
      </c>
      <c r="D104" s="11">
        <v>150</v>
      </c>
      <c r="E104" s="11">
        <f>C104*D104</f>
        <v>664.5</v>
      </c>
    </row>
    <row r="105" s="1" customFormat="1" ht="17" customHeight="1" spans="1:5">
      <c r="A105" s="9" t="s">
        <v>49</v>
      </c>
      <c r="B105" s="9" t="s">
        <v>9</v>
      </c>
      <c r="C105" s="10">
        <f>SUM(C104:C104)</f>
        <v>4.43</v>
      </c>
      <c r="D105" s="11"/>
      <c r="E105" s="11">
        <f>SUM(E104:E104)</f>
        <v>664.5</v>
      </c>
    </row>
    <row r="106" s="1" customFormat="1" ht="17" customHeight="1" spans="1:5">
      <c r="A106" s="9" t="s">
        <v>49</v>
      </c>
      <c r="B106" s="9" t="s">
        <v>3</v>
      </c>
      <c r="C106" s="10">
        <f>C105</f>
        <v>4.43</v>
      </c>
      <c r="D106" s="11"/>
      <c r="E106" s="11">
        <f>E105</f>
        <v>664.5</v>
      </c>
    </row>
    <row r="107" s="1" customFormat="1" ht="17" customHeight="1" spans="1:5">
      <c r="A107" s="9" t="s">
        <v>50</v>
      </c>
      <c r="B107" s="9" t="s">
        <v>51</v>
      </c>
      <c r="C107" s="10">
        <f>C34+C42+C67+C103+C106</f>
        <v>189.84</v>
      </c>
      <c r="D107" s="11"/>
      <c r="E107" s="11">
        <f>E34+E42+E67+E103+E106</f>
        <v>28476</v>
      </c>
    </row>
    <row r="108" s="1" customFormat="1" ht="17" customHeight="1" spans="1:5">
      <c r="A108" s="9" t="s">
        <v>52</v>
      </c>
      <c r="B108" s="9"/>
      <c r="C108" s="10">
        <v>0.25</v>
      </c>
      <c r="D108" s="11">
        <v>150</v>
      </c>
      <c r="E108" s="11">
        <f>C108*D108</f>
        <v>37.5</v>
      </c>
    </row>
    <row r="109" s="1" customFormat="1" ht="17" customHeight="1" spans="1:5">
      <c r="A109" s="9" t="s">
        <v>52</v>
      </c>
      <c r="B109" s="9"/>
      <c r="C109" s="10">
        <v>0.22</v>
      </c>
      <c r="D109" s="11">
        <v>150</v>
      </c>
      <c r="E109" s="11">
        <f>C109*D109</f>
        <v>33</v>
      </c>
    </row>
    <row r="110" s="1" customFormat="1" ht="17" customHeight="1" spans="1:5">
      <c r="A110" s="9" t="s">
        <v>52</v>
      </c>
      <c r="B110" s="9"/>
      <c r="C110" s="10">
        <v>0.59</v>
      </c>
      <c r="D110" s="11">
        <v>150</v>
      </c>
      <c r="E110" s="11">
        <f>C110*D110</f>
        <v>88.5</v>
      </c>
    </row>
    <row r="111" s="1" customFormat="1" ht="17" customHeight="1" spans="1:5">
      <c r="A111" s="9" t="s">
        <v>53</v>
      </c>
      <c r="B111" s="9" t="s">
        <v>9</v>
      </c>
      <c r="C111" s="10">
        <f>SUM(C108:C110)</f>
        <v>1.06</v>
      </c>
      <c r="D111" s="11"/>
      <c r="E111" s="11">
        <f>SUM(E108:E110)</f>
        <v>159</v>
      </c>
    </row>
    <row r="112" s="1" customFormat="1" ht="17" customHeight="1" spans="1:5">
      <c r="A112" s="9" t="s">
        <v>54</v>
      </c>
      <c r="B112" s="9"/>
      <c r="C112" s="10">
        <v>2.47</v>
      </c>
      <c r="D112" s="11">
        <v>150</v>
      </c>
      <c r="E112" s="11">
        <f>C112*D112</f>
        <v>370.5</v>
      </c>
    </row>
    <row r="113" s="1" customFormat="1" ht="17" customHeight="1" spans="1:5">
      <c r="A113" s="9" t="s">
        <v>53</v>
      </c>
      <c r="B113" s="9" t="s">
        <v>9</v>
      </c>
      <c r="C113" s="10">
        <f>SUM(C112:C112)</f>
        <v>2.47</v>
      </c>
      <c r="D113" s="11"/>
      <c r="E113" s="11">
        <f>SUM(E112:E112)</f>
        <v>370.5</v>
      </c>
    </row>
    <row r="114" s="1" customFormat="1" ht="17" customHeight="1" spans="1:5">
      <c r="A114" s="9" t="s">
        <v>55</v>
      </c>
      <c r="B114" s="9"/>
      <c r="C114" s="10">
        <v>1.99</v>
      </c>
      <c r="D114" s="11">
        <v>150</v>
      </c>
      <c r="E114" s="11">
        <f>C114*D114</f>
        <v>298.5</v>
      </c>
    </row>
    <row r="115" s="1" customFormat="1" ht="17" customHeight="1" spans="1:5">
      <c r="A115" s="9" t="s">
        <v>53</v>
      </c>
      <c r="B115" s="9" t="s">
        <v>9</v>
      </c>
      <c r="C115" s="10">
        <f>SUM(C114:C114)</f>
        <v>1.99</v>
      </c>
      <c r="D115" s="11"/>
      <c r="E115" s="11">
        <f>SUM(E114:E114)</f>
        <v>298.5</v>
      </c>
    </row>
    <row r="116" s="1" customFormat="1" ht="17" customHeight="1" spans="1:5">
      <c r="A116" s="9" t="s">
        <v>56</v>
      </c>
      <c r="B116" s="9"/>
      <c r="C116" s="10">
        <v>1.98</v>
      </c>
      <c r="D116" s="11">
        <v>150</v>
      </c>
      <c r="E116" s="11">
        <f>C116*D116</f>
        <v>297</v>
      </c>
    </row>
    <row r="117" s="1" customFormat="1" ht="17" customHeight="1" spans="1:5">
      <c r="A117" s="9" t="s">
        <v>53</v>
      </c>
      <c r="B117" s="9" t="s">
        <v>9</v>
      </c>
      <c r="C117" s="10">
        <f>SUM(C116:C116)</f>
        <v>1.98</v>
      </c>
      <c r="D117" s="11"/>
      <c r="E117" s="11">
        <f>SUM(E116:E116)</f>
        <v>297</v>
      </c>
    </row>
    <row r="118" s="1" customFormat="1" ht="17" customHeight="1" spans="1:5">
      <c r="A118" s="9" t="s">
        <v>57</v>
      </c>
      <c r="B118" s="9"/>
      <c r="C118" s="10">
        <v>2.33</v>
      </c>
      <c r="D118" s="11">
        <v>150</v>
      </c>
      <c r="E118" s="11">
        <f>C118*D118</f>
        <v>349.5</v>
      </c>
    </row>
    <row r="119" s="1" customFormat="1" ht="17" customHeight="1" spans="1:5">
      <c r="A119" s="9" t="s">
        <v>53</v>
      </c>
      <c r="B119" s="9" t="s">
        <v>9</v>
      </c>
      <c r="C119" s="10">
        <f>SUM(C118:C118)</f>
        <v>2.33</v>
      </c>
      <c r="D119" s="11"/>
      <c r="E119" s="11">
        <f>SUM(E118:E118)</f>
        <v>349.5</v>
      </c>
    </row>
    <row r="120" s="1" customFormat="1" ht="17" customHeight="1" spans="1:5">
      <c r="A120" s="9" t="s">
        <v>58</v>
      </c>
      <c r="B120" s="9"/>
      <c r="C120" s="10">
        <v>2.39</v>
      </c>
      <c r="D120" s="11">
        <v>150</v>
      </c>
      <c r="E120" s="11">
        <f>C120*D120</f>
        <v>358.5</v>
      </c>
    </row>
    <row r="121" s="1" customFormat="1" ht="17" customHeight="1" spans="1:5">
      <c r="A121" s="9" t="s">
        <v>53</v>
      </c>
      <c r="B121" s="9" t="s">
        <v>9</v>
      </c>
      <c r="C121" s="10">
        <f>SUM(C120:C120)</f>
        <v>2.39</v>
      </c>
      <c r="D121" s="11"/>
      <c r="E121" s="11">
        <f>SUM(E120:E120)</f>
        <v>358.5</v>
      </c>
    </row>
    <row r="122" s="1" customFormat="1" ht="17" customHeight="1" spans="1:5">
      <c r="A122" s="9" t="s">
        <v>59</v>
      </c>
      <c r="B122" s="9"/>
      <c r="C122" s="10">
        <v>0.82</v>
      </c>
      <c r="D122" s="11">
        <v>150</v>
      </c>
      <c r="E122" s="11">
        <f>C122*D122</f>
        <v>123</v>
      </c>
    </row>
    <row r="123" s="1" customFormat="1" ht="17" customHeight="1" spans="1:5">
      <c r="A123" s="9" t="s">
        <v>59</v>
      </c>
      <c r="B123" s="9"/>
      <c r="C123" s="10">
        <v>5.07</v>
      </c>
      <c r="D123" s="11">
        <v>150</v>
      </c>
      <c r="E123" s="11">
        <f>C123*D123</f>
        <v>760.5</v>
      </c>
    </row>
    <row r="124" s="1" customFormat="1" ht="17" customHeight="1" spans="1:5">
      <c r="A124" s="9" t="s">
        <v>59</v>
      </c>
      <c r="B124" s="9"/>
      <c r="C124" s="10">
        <v>0.77</v>
      </c>
      <c r="D124" s="11">
        <v>150</v>
      </c>
      <c r="E124" s="11">
        <f>C124*D124</f>
        <v>115.5</v>
      </c>
    </row>
    <row r="125" s="1" customFormat="1" ht="17" customHeight="1" spans="1:5">
      <c r="A125" s="9" t="s">
        <v>59</v>
      </c>
      <c r="B125" s="9"/>
      <c r="C125" s="10">
        <v>6.12</v>
      </c>
      <c r="D125" s="11">
        <v>150</v>
      </c>
      <c r="E125" s="11">
        <f>C125*D125</f>
        <v>918</v>
      </c>
    </row>
    <row r="126" s="1" customFormat="1" ht="17" customHeight="1" spans="1:5">
      <c r="A126" s="9" t="s">
        <v>59</v>
      </c>
      <c r="B126" s="9"/>
      <c r="C126" s="10">
        <v>6.52</v>
      </c>
      <c r="D126" s="11">
        <v>150</v>
      </c>
      <c r="E126" s="11">
        <f>C126*D126</f>
        <v>978</v>
      </c>
    </row>
    <row r="127" s="1" customFormat="1" ht="17" customHeight="1" spans="1:5">
      <c r="A127" s="9" t="s">
        <v>53</v>
      </c>
      <c r="B127" s="9" t="s">
        <v>9</v>
      </c>
      <c r="C127" s="10">
        <f>SUM(C122:C126)</f>
        <v>19.3</v>
      </c>
      <c r="D127" s="11"/>
      <c r="E127" s="11">
        <f>SUM(E122:E126)</f>
        <v>2895</v>
      </c>
    </row>
    <row r="128" s="1" customFormat="1" ht="17" customHeight="1" spans="1:5">
      <c r="A128" s="9" t="s">
        <v>60</v>
      </c>
      <c r="B128" s="9"/>
      <c r="C128" s="10">
        <v>8.18</v>
      </c>
      <c r="D128" s="11">
        <v>150</v>
      </c>
      <c r="E128" s="11">
        <f>C128*D128</f>
        <v>1227</v>
      </c>
    </row>
    <row r="129" s="1" customFormat="1" ht="17" customHeight="1" spans="1:5">
      <c r="A129" s="9" t="s">
        <v>60</v>
      </c>
      <c r="B129" s="9"/>
      <c r="C129" s="10">
        <v>2.51</v>
      </c>
      <c r="D129" s="11">
        <v>150</v>
      </c>
      <c r="E129" s="11">
        <f>C129*D129</f>
        <v>376.5</v>
      </c>
    </row>
    <row r="130" s="1" customFormat="1" ht="17" customHeight="1" spans="1:5">
      <c r="A130" s="9" t="s">
        <v>60</v>
      </c>
      <c r="B130" s="9"/>
      <c r="C130" s="10">
        <v>10.02</v>
      </c>
      <c r="D130" s="11">
        <v>150</v>
      </c>
      <c r="E130" s="11">
        <f>C130*D130</f>
        <v>1503</v>
      </c>
    </row>
    <row r="131" s="1" customFormat="1" ht="17" customHeight="1" spans="1:5">
      <c r="A131" s="9" t="s">
        <v>53</v>
      </c>
      <c r="B131" s="9" t="s">
        <v>9</v>
      </c>
      <c r="C131" s="10">
        <f>SUM(C128:C130)</f>
        <v>20.71</v>
      </c>
      <c r="D131" s="11"/>
      <c r="E131" s="11">
        <f>SUM(E128:E130)</f>
        <v>3106.5</v>
      </c>
    </row>
    <row r="132" s="1" customFormat="1" ht="17" customHeight="1" spans="1:5">
      <c r="A132" s="9" t="s">
        <v>61</v>
      </c>
      <c r="B132" s="9"/>
      <c r="C132" s="10">
        <v>0.98</v>
      </c>
      <c r="D132" s="11">
        <v>150</v>
      </c>
      <c r="E132" s="11">
        <f>C132*D132</f>
        <v>147</v>
      </c>
    </row>
    <row r="133" s="1" customFormat="1" ht="17" customHeight="1" spans="1:5">
      <c r="A133" s="9" t="s">
        <v>53</v>
      </c>
      <c r="B133" s="9" t="s">
        <v>9</v>
      </c>
      <c r="C133" s="10">
        <f>SUM(C132:C132)</f>
        <v>0.98</v>
      </c>
      <c r="D133" s="11"/>
      <c r="E133" s="11">
        <f>SUM(E132:E132)</f>
        <v>147</v>
      </c>
    </row>
    <row r="134" s="1" customFormat="1" ht="17" customHeight="1" spans="1:5">
      <c r="A134" s="9" t="s">
        <v>62</v>
      </c>
      <c r="B134" s="9"/>
      <c r="C134" s="10">
        <v>0.8</v>
      </c>
      <c r="D134" s="11">
        <v>150</v>
      </c>
      <c r="E134" s="11">
        <f>C134*D134</f>
        <v>120</v>
      </c>
    </row>
    <row r="135" s="1" customFormat="1" ht="17" customHeight="1" spans="1:5">
      <c r="A135" s="9" t="s">
        <v>62</v>
      </c>
      <c r="B135" s="9"/>
      <c r="C135" s="10">
        <v>2.27</v>
      </c>
      <c r="D135" s="11">
        <v>150</v>
      </c>
      <c r="E135" s="11">
        <f>C135*D135</f>
        <v>340.5</v>
      </c>
    </row>
    <row r="136" s="1" customFormat="1" ht="17" customHeight="1" spans="1:5">
      <c r="A136" s="9" t="s">
        <v>53</v>
      </c>
      <c r="B136" s="9" t="s">
        <v>9</v>
      </c>
      <c r="C136" s="10">
        <f>SUM(C134:C135)</f>
        <v>3.07</v>
      </c>
      <c r="D136" s="11"/>
      <c r="E136" s="11">
        <f>SUM(E134:E135)</f>
        <v>460.5</v>
      </c>
    </row>
    <row r="137" s="1" customFormat="1" ht="17" customHeight="1" spans="1:5">
      <c r="A137" s="9" t="s">
        <v>63</v>
      </c>
      <c r="B137" s="9"/>
      <c r="C137" s="10">
        <v>1</v>
      </c>
      <c r="D137" s="11">
        <v>150</v>
      </c>
      <c r="E137" s="11">
        <f>C137*D137</f>
        <v>150</v>
      </c>
    </row>
    <row r="138" s="1" customFormat="1" ht="17" customHeight="1" spans="1:5">
      <c r="A138" s="9" t="s">
        <v>53</v>
      </c>
      <c r="B138" s="9" t="s">
        <v>9</v>
      </c>
      <c r="C138" s="10">
        <f>SUM(C137:C137)</f>
        <v>1</v>
      </c>
      <c r="D138" s="11"/>
      <c r="E138" s="11">
        <f>SUM(E137:E137)</f>
        <v>150</v>
      </c>
    </row>
    <row r="139" s="1" customFormat="1" ht="17" customHeight="1" spans="1:5">
      <c r="A139" s="9" t="s">
        <v>53</v>
      </c>
      <c r="B139" s="9" t="s">
        <v>3</v>
      </c>
      <c r="C139" s="10">
        <f>C111+C113+C115+C117+C119+C121+C127+C131+C133+C136+C138</f>
        <v>57.28</v>
      </c>
      <c r="D139" s="11"/>
      <c r="E139" s="11">
        <f>E111+E113+E115+E117+E119+E121+E127+E131+E133+E136+E138</f>
        <v>8592</v>
      </c>
    </row>
    <row r="140" s="1" customFormat="1" ht="17" customHeight="1" spans="1:5">
      <c r="A140" s="9" t="s">
        <v>64</v>
      </c>
      <c r="B140" s="9"/>
      <c r="C140" s="10">
        <v>0.66</v>
      </c>
      <c r="D140" s="11">
        <v>150</v>
      </c>
      <c r="E140" s="11">
        <f>C140*D140</f>
        <v>99</v>
      </c>
    </row>
    <row r="141" s="1" customFormat="1" ht="17" customHeight="1" spans="1:5">
      <c r="A141" s="9" t="s">
        <v>65</v>
      </c>
      <c r="B141" s="9" t="s">
        <v>9</v>
      </c>
      <c r="C141" s="10">
        <f>SUM(C140:C140)</f>
        <v>0.66</v>
      </c>
      <c r="D141" s="11"/>
      <c r="E141" s="11">
        <f>SUM(E140:E140)</f>
        <v>99</v>
      </c>
    </row>
    <row r="142" s="1" customFormat="1" ht="17" customHeight="1" spans="1:5">
      <c r="A142" s="9" t="s">
        <v>66</v>
      </c>
      <c r="B142" s="9"/>
      <c r="C142" s="10">
        <v>1.49</v>
      </c>
      <c r="D142" s="11">
        <v>150</v>
      </c>
      <c r="E142" s="11">
        <f>C142*D142</f>
        <v>223.5</v>
      </c>
    </row>
    <row r="143" s="1" customFormat="1" ht="17" customHeight="1" spans="1:5">
      <c r="A143" s="9" t="s">
        <v>65</v>
      </c>
      <c r="B143" s="9" t="s">
        <v>9</v>
      </c>
      <c r="C143" s="10">
        <f>SUM(C142:C142)</f>
        <v>1.49</v>
      </c>
      <c r="D143" s="11"/>
      <c r="E143" s="11">
        <f>SUM(E142:E142)</f>
        <v>223.5</v>
      </c>
    </row>
    <row r="144" s="1" customFormat="1" ht="17" customHeight="1" spans="1:5">
      <c r="A144" s="9" t="s">
        <v>67</v>
      </c>
      <c r="B144" s="9"/>
      <c r="C144" s="10">
        <v>4.74</v>
      </c>
      <c r="D144" s="11">
        <v>150</v>
      </c>
      <c r="E144" s="11">
        <f>C144*D144</f>
        <v>711</v>
      </c>
    </row>
    <row r="145" s="1" customFormat="1" ht="17" customHeight="1" spans="1:5">
      <c r="A145" s="9" t="s">
        <v>65</v>
      </c>
      <c r="B145" s="9" t="s">
        <v>9</v>
      </c>
      <c r="C145" s="10">
        <f>SUM(C144:C144)</f>
        <v>4.74</v>
      </c>
      <c r="D145" s="11"/>
      <c r="E145" s="11">
        <f>SUM(E144:E144)</f>
        <v>711</v>
      </c>
    </row>
    <row r="146" s="1" customFormat="1" ht="17" customHeight="1" spans="1:5">
      <c r="A146" s="9" t="s">
        <v>68</v>
      </c>
      <c r="B146" s="9"/>
      <c r="C146" s="10">
        <v>0.91</v>
      </c>
      <c r="D146" s="11">
        <v>150</v>
      </c>
      <c r="E146" s="11">
        <f>C146*D146</f>
        <v>136.5</v>
      </c>
    </row>
    <row r="147" s="1" customFormat="1" ht="17" customHeight="1" spans="1:5">
      <c r="A147" s="9" t="s">
        <v>68</v>
      </c>
      <c r="B147" s="9"/>
      <c r="C147" s="10">
        <v>1.44</v>
      </c>
      <c r="D147" s="11">
        <v>150</v>
      </c>
      <c r="E147" s="11">
        <f>C147*D147</f>
        <v>216</v>
      </c>
    </row>
    <row r="148" s="1" customFormat="1" ht="17" customHeight="1" spans="1:5">
      <c r="A148" s="9" t="s">
        <v>65</v>
      </c>
      <c r="B148" s="9" t="s">
        <v>9</v>
      </c>
      <c r="C148" s="10">
        <f>SUM(C146:C147)</f>
        <v>2.35</v>
      </c>
      <c r="D148" s="11"/>
      <c r="E148" s="11">
        <f>SUM(E146:E147)</f>
        <v>352.5</v>
      </c>
    </row>
    <row r="149" s="1" customFormat="1" ht="17" customHeight="1" spans="1:5">
      <c r="A149" s="9" t="s">
        <v>69</v>
      </c>
      <c r="B149" s="9"/>
      <c r="C149" s="10">
        <v>3.11</v>
      </c>
      <c r="D149" s="11">
        <v>150</v>
      </c>
      <c r="E149" s="11">
        <f>C149*D149</f>
        <v>466.5</v>
      </c>
    </row>
    <row r="150" s="1" customFormat="1" ht="17" customHeight="1" spans="1:5">
      <c r="A150" s="9" t="s">
        <v>65</v>
      </c>
      <c r="B150" s="9" t="s">
        <v>9</v>
      </c>
      <c r="C150" s="10">
        <f>SUM(C149:C149)</f>
        <v>3.11</v>
      </c>
      <c r="D150" s="11"/>
      <c r="E150" s="11">
        <f>SUM(E149:E149)</f>
        <v>466.5</v>
      </c>
    </row>
    <row r="151" s="1" customFormat="1" ht="17" customHeight="1" spans="1:5">
      <c r="A151" s="9" t="s">
        <v>70</v>
      </c>
      <c r="B151" s="9"/>
      <c r="C151" s="10">
        <v>1.66</v>
      </c>
      <c r="D151" s="11">
        <v>150</v>
      </c>
      <c r="E151" s="11">
        <f>C151*D151</f>
        <v>249</v>
      </c>
    </row>
    <row r="152" s="1" customFormat="1" ht="17" customHeight="1" spans="1:5">
      <c r="A152" s="9" t="s">
        <v>65</v>
      </c>
      <c r="B152" s="9" t="s">
        <v>9</v>
      </c>
      <c r="C152" s="10">
        <f>SUM(C151:C151)</f>
        <v>1.66</v>
      </c>
      <c r="D152" s="11"/>
      <c r="E152" s="11">
        <f>SUM(E151:E151)</f>
        <v>249</v>
      </c>
    </row>
    <row r="153" s="1" customFormat="1" ht="17" customHeight="1" spans="1:5">
      <c r="A153" s="9" t="s">
        <v>65</v>
      </c>
      <c r="B153" s="9" t="s">
        <v>3</v>
      </c>
      <c r="C153" s="10">
        <f>C141+C143+C145+C148+C150+C152</f>
        <v>14.01</v>
      </c>
      <c r="D153" s="11"/>
      <c r="E153" s="11">
        <f>E141+E143+E145+E148+E150+E152</f>
        <v>2101.5</v>
      </c>
    </row>
    <row r="154" s="1" customFormat="1" ht="17" customHeight="1" spans="1:5">
      <c r="A154" s="9" t="s">
        <v>71</v>
      </c>
      <c r="B154" s="9"/>
      <c r="C154" s="10">
        <v>9.25</v>
      </c>
      <c r="D154" s="11">
        <v>150</v>
      </c>
      <c r="E154" s="11">
        <f>C154*D154</f>
        <v>1387.5</v>
      </c>
    </row>
    <row r="155" s="1" customFormat="1" ht="17" customHeight="1" spans="1:5">
      <c r="A155" s="9" t="s">
        <v>72</v>
      </c>
      <c r="B155" s="9" t="s">
        <v>9</v>
      </c>
      <c r="C155" s="10">
        <f>SUM(C154:C154)</f>
        <v>9.25</v>
      </c>
      <c r="D155" s="11"/>
      <c r="E155" s="11">
        <f>SUM(E154:E154)</f>
        <v>1387.5</v>
      </c>
    </row>
    <row r="156" s="1" customFormat="1" ht="17" customHeight="1" spans="1:5">
      <c r="A156" s="9" t="s">
        <v>73</v>
      </c>
      <c r="B156" s="9"/>
      <c r="C156" s="10">
        <v>2.01</v>
      </c>
      <c r="D156" s="11">
        <v>150</v>
      </c>
      <c r="E156" s="11">
        <f>C156*D156</f>
        <v>301.5</v>
      </c>
    </row>
    <row r="157" s="1" customFormat="1" ht="17" customHeight="1" spans="1:5">
      <c r="A157" s="9" t="s">
        <v>73</v>
      </c>
      <c r="B157" s="9"/>
      <c r="C157" s="10">
        <v>1.09</v>
      </c>
      <c r="D157" s="11">
        <v>150</v>
      </c>
      <c r="E157" s="11">
        <f>C157*D157</f>
        <v>163.5</v>
      </c>
    </row>
    <row r="158" s="1" customFormat="1" ht="17" customHeight="1" spans="1:5">
      <c r="A158" s="9" t="s">
        <v>72</v>
      </c>
      <c r="B158" s="9" t="s">
        <v>9</v>
      </c>
      <c r="C158" s="10">
        <f>SUM(C156:C157)</f>
        <v>3.1</v>
      </c>
      <c r="D158" s="11"/>
      <c r="E158" s="11">
        <f>SUM(E156:E157)</f>
        <v>465</v>
      </c>
    </row>
    <row r="159" s="1" customFormat="1" ht="17" customHeight="1" spans="1:5">
      <c r="A159" s="9" t="s">
        <v>72</v>
      </c>
      <c r="B159" s="9" t="s">
        <v>3</v>
      </c>
      <c r="C159" s="10">
        <f>C155+C158</f>
        <v>12.35</v>
      </c>
      <c r="D159" s="11"/>
      <c r="E159" s="11">
        <f>E155+E158</f>
        <v>1852.5</v>
      </c>
    </row>
    <row r="160" s="1" customFormat="1" ht="17" customHeight="1" spans="1:5">
      <c r="A160" s="9" t="s">
        <v>74</v>
      </c>
      <c r="B160" s="9"/>
      <c r="C160" s="10">
        <v>3.63</v>
      </c>
      <c r="D160" s="11">
        <v>150</v>
      </c>
      <c r="E160" s="11">
        <f>C160*D160</f>
        <v>544.5</v>
      </c>
    </row>
    <row r="161" s="1" customFormat="1" ht="17" customHeight="1" spans="1:5">
      <c r="A161" s="9" t="s">
        <v>75</v>
      </c>
      <c r="B161" s="9" t="s">
        <v>9</v>
      </c>
      <c r="C161" s="10">
        <f>SUM(C160:C160)</f>
        <v>3.63</v>
      </c>
      <c r="D161" s="11"/>
      <c r="E161" s="11">
        <f>SUM(E160:E160)</f>
        <v>544.5</v>
      </c>
    </row>
    <row r="162" s="1" customFormat="1" ht="17" customHeight="1" spans="1:5">
      <c r="A162" s="9" t="s">
        <v>75</v>
      </c>
      <c r="B162" s="9" t="s">
        <v>3</v>
      </c>
      <c r="C162" s="10">
        <f>C161</f>
        <v>3.63</v>
      </c>
      <c r="D162" s="11"/>
      <c r="E162" s="11">
        <f>E161</f>
        <v>544.5</v>
      </c>
    </row>
    <row r="163" s="1" customFormat="1" ht="17" customHeight="1" spans="1:5">
      <c r="A163" s="9" t="s">
        <v>76</v>
      </c>
      <c r="B163" s="9"/>
      <c r="C163" s="10">
        <v>5.76</v>
      </c>
      <c r="D163" s="11">
        <v>150</v>
      </c>
      <c r="E163" s="11">
        <f>C163*D163</f>
        <v>864</v>
      </c>
    </row>
    <row r="164" s="1" customFormat="1" ht="17" customHeight="1" spans="1:5">
      <c r="A164" s="9" t="s">
        <v>77</v>
      </c>
      <c r="B164" s="9" t="s">
        <v>9</v>
      </c>
      <c r="C164" s="10">
        <f>SUM(C163:C163)</f>
        <v>5.76</v>
      </c>
      <c r="D164" s="11"/>
      <c r="E164" s="11">
        <f>SUM(E163:E163)</f>
        <v>864</v>
      </c>
    </row>
    <row r="165" s="1" customFormat="1" ht="17" customHeight="1" spans="1:5">
      <c r="A165" s="9" t="s">
        <v>77</v>
      </c>
      <c r="B165" s="9" t="s">
        <v>3</v>
      </c>
      <c r="C165" s="10">
        <f>C164</f>
        <v>5.76</v>
      </c>
      <c r="D165" s="11"/>
      <c r="E165" s="11">
        <f>E164</f>
        <v>864</v>
      </c>
    </row>
    <row r="166" s="1" customFormat="1" ht="17" customHeight="1" spans="1:5">
      <c r="A166" s="9" t="s">
        <v>78</v>
      </c>
      <c r="B166" s="9" t="s">
        <v>51</v>
      </c>
      <c r="C166" s="10">
        <f>C139+C153+C159+C162+C165</f>
        <v>93.03</v>
      </c>
      <c r="D166" s="11"/>
      <c r="E166" s="11">
        <f>E139+E153+E159+E162+E165</f>
        <v>13954.5</v>
      </c>
    </row>
    <row r="167" s="1" customFormat="1" ht="17" customHeight="1" spans="1:5">
      <c r="A167" s="9" t="s">
        <v>79</v>
      </c>
      <c r="B167" s="9"/>
      <c r="C167" s="10">
        <v>1.81</v>
      </c>
      <c r="D167" s="11">
        <v>150</v>
      </c>
      <c r="E167" s="11">
        <f>C167*D167</f>
        <v>271.5</v>
      </c>
    </row>
    <row r="168" s="1" customFormat="1" ht="17" customHeight="1" spans="1:5">
      <c r="A168" s="9" t="s">
        <v>79</v>
      </c>
      <c r="B168" s="9"/>
      <c r="C168" s="10">
        <v>12.85</v>
      </c>
      <c r="D168" s="11">
        <v>150</v>
      </c>
      <c r="E168" s="11">
        <f>C168*D168</f>
        <v>1927.5</v>
      </c>
    </row>
    <row r="169" s="1" customFormat="1" ht="17" customHeight="1" spans="1:5">
      <c r="A169" s="9" t="s">
        <v>79</v>
      </c>
      <c r="B169" s="9"/>
      <c r="C169" s="10">
        <v>0.85</v>
      </c>
      <c r="D169" s="11">
        <v>150</v>
      </c>
      <c r="E169" s="11">
        <f>C169*D169</f>
        <v>127.5</v>
      </c>
    </row>
    <row r="170" s="1" customFormat="1" ht="17" customHeight="1" spans="1:5">
      <c r="A170" s="9" t="s">
        <v>80</v>
      </c>
      <c r="B170" s="9" t="s">
        <v>9</v>
      </c>
      <c r="C170" s="10">
        <f>SUM(C167:C169)</f>
        <v>15.51</v>
      </c>
      <c r="D170" s="11"/>
      <c r="E170" s="11">
        <f>SUM(E167:E169)</f>
        <v>2326.5</v>
      </c>
    </row>
    <row r="171" s="1" customFormat="1" ht="17" customHeight="1" spans="1:5">
      <c r="A171" s="9" t="s">
        <v>80</v>
      </c>
      <c r="B171" s="9" t="s">
        <v>3</v>
      </c>
      <c r="C171" s="10">
        <f>C170</f>
        <v>15.51</v>
      </c>
      <c r="D171" s="11"/>
      <c r="E171" s="11">
        <f>E170</f>
        <v>2326.5</v>
      </c>
    </row>
    <row r="172" s="1" customFormat="1" ht="17" customHeight="1" spans="1:5">
      <c r="A172" s="9" t="s">
        <v>81</v>
      </c>
      <c r="B172" s="9" t="s">
        <v>51</v>
      </c>
      <c r="C172" s="10">
        <f>C171</f>
        <v>15.51</v>
      </c>
      <c r="D172" s="11"/>
      <c r="E172" s="11">
        <f>E171</f>
        <v>2326.5</v>
      </c>
    </row>
    <row r="173" s="1" customFormat="1" ht="17" customHeight="1" spans="1:5">
      <c r="A173" s="9" t="s">
        <v>82</v>
      </c>
      <c r="B173" s="9"/>
      <c r="C173" s="10">
        <v>1.54</v>
      </c>
      <c r="D173" s="11">
        <v>150</v>
      </c>
      <c r="E173" s="11">
        <f>C173*D173</f>
        <v>231</v>
      </c>
    </row>
    <row r="174" s="1" customFormat="1" ht="17" customHeight="1" spans="1:5">
      <c r="A174" s="9" t="s">
        <v>83</v>
      </c>
      <c r="B174" s="9" t="s">
        <v>9</v>
      </c>
      <c r="C174" s="10">
        <f>SUM(C173:C173)</f>
        <v>1.54</v>
      </c>
      <c r="D174" s="11"/>
      <c r="E174" s="11">
        <f>SUM(E173:E173)</f>
        <v>231</v>
      </c>
    </row>
    <row r="175" s="1" customFormat="1" ht="17" customHeight="1" spans="1:5">
      <c r="A175" s="9" t="s">
        <v>84</v>
      </c>
      <c r="B175" s="9"/>
      <c r="C175" s="10">
        <v>0.59</v>
      </c>
      <c r="D175" s="11">
        <v>150</v>
      </c>
      <c r="E175" s="11">
        <f>C175*D175</f>
        <v>88.5</v>
      </c>
    </row>
    <row r="176" s="1" customFormat="1" ht="17" customHeight="1" spans="1:5">
      <c r="A176" s="9" t="s">
        <v>83</v>
      </c>
      <c r="B176" s="9" t="s">
        <v>9</v>
      </c>
      <c r="C176" s="10">
        <f>SUM(C175:C175)</f>
        <v>0.59</v>
      </c>
      <c r="D176" s="11"/>
      <c r="E176" s="11">
        <f>SUM(E175:E175)</f>
        <v>88.5</v>
      </c>
    </row>
    <row r="177" s="1" customFormat="1" ht="17" customHeight="1" spans="1:5">
      <c r="A177" s="9" t="s">
        <v>85</v>
      </c>
      <c r="B177" s="9"/>
      <c r="C177" s="10">
        <v>3.38</v>
      </c>
      <c r="D177" s="11">
        <v>150</v>
      </c>
      <c r="E177" s="11">
        <f>C177*D177</f>
        <v>507</v>
      </c>
    </row>
    <row r="178" s="1" customFormat="1" ht="17" customHeight="1" spans="1:5">
      <c r="A178" s="9" t="s">
        <v>83</v>
      </c>
      <c r="B178" s="9" t="s">
        <v>9</v>
      </c>
      <c r="C178" s="10">
        <f>SUM(C177:C177)</f>
        <v>3.38</v>
      </c>
      <c r="D178" s="11"/>
      <c r="E178" s="11">
        <f>SUM(E177:E177)</f>
        <v>507</v>
      </c>
    </row>
    <row r="179" s="1" customFormat="1" ht="17" customHeight="1" spans="1:5">
      <c r="A179" s="9" t="s">
        <v>83</v>
      </c>
      <c r="B179" s="9" t="s">
        <v>3</v>
      </c>
      <c r="C179" s="10">
        <f>C174+C176+C178</f>
        <v>5.51</v>
      </c>
      <c r="D179" s="11"/>
      <c r="E179" s="11">
        <f>E174+E176+E178</f>
        <v>826.5</v>
      </c>
    </row>
    <row r="180" s="1" customFormat="1" ht="17" customHeight="1" spans="1:5">
      <c r="A180" s="9" t="s">
        <v>86</v>
      </c>
      <c r="B180" s="9"/>
      <c r="C180" s="10">
        <v>0.79</v>
      </c>
      <c r="D180" s="11">
        <v>150</v>
      </c>
      <c r="E180" s="11">
        <f>C180*D180</f>
        <v>118.5</v>
      </c>
    </row>
    <row r="181" s="1" customFormat="1" ht="17" customHeight="1" spans="1:5">
      <c r="A181" s="9" t="s">
        <v>87</v>
      </c>
      <c r="B181" s="9" t="s">
        <v>9</v>
      </c>
      <c r="C181" s="10">
        <f>SUM(C180:C180)</f>
        <v>0.79</v>
      </c>
      <c r="D181" s="11"/>
      <c r="E181" s="11">
        <f>SUM(E180:E180)</f>
        <v>118.5</v>
      </c>
    </row>
    <row r="182" s="1" customFormat="1" ht="17" customHeight="1" spans="1:5">
      <c r="A182" s="9" t="s">
        <v>88</v>
      </c>
      <c r="B182" s="9"/>
      <c r="C182" s="10">
        <v>1.61</v>
      </c>
      <c r="D182" s="11">
        <v>150</v>
      </c>
      <c r="E182" s="11">
        <f>C182*D182</f>
        <v>241.5</v>
      </c>
    </row>
    <row r="183" s="1" customFormat="1" ht="17" customHeight="1" spans="1:5">
      <c r="A183" s="9" t="s">
        <v>87</v>
      </c>
      <c r="B183" s="9" t="s">
        <v>9</v>
      </c>
      <c r="C183" s="10">
        <f>SUM(C182:C182)</f>
        <v>1.61</v>
      </c>
      <c r="D183" s="11"/>
      <c r="E183" s="11">
        <f>SUM(E182:E182)</f>
        <v>241.5</v>
      </c>
    </row>
    <row r="184" s="1" customFormat="1" ht="17" customHeight="1" spans="1:5">
      <c r="A184" s="9" t="s">
        <v>89</v>
      </c>
      <c r="B184" s="9"/>
      <c r="C184" s="10">
        <v>1.1</v>
      </c>
      <c r="D184" s="11">
        <v>150</v>
      </c>
      <c r="E184" s="11">
        <f>C184*D184</f>
        <v>165</v>
      </c>
    </row>
    <row r="185" s="1" customFormat="1" ht="17" customHeight="1" spans="1:5">
      <c r="A185" s="9" t="s">
        <v>87</v>
      </c>
      <c r="B185" s="9" t="s">
        <v>9</v>
      </c>
      <c r="C185" s="10">
        <f>SUM(C184:C184)</f>
        <v>1.1</v>
      </c>
      <c r="D185" s="11"/>
      <c r="E185" s="11">
        <f>SUM(E184:E184)</f>
        <v>165</v>
      </c>
    </row>
    <row r="186" s="1" customFormat="1" ht="17" customHeight="1" spans="1:5">
      <c r="A186" s="9" t="s">
        <v>90</v>
      </c>
      <c r="B186" s="9"/>
      <c r="C186" s="10">
        <v>0.17</v>
      </c>
      <c r="D186" s="11">
        <v>150</v>
      </c>
      <c r="E186" s="11">
        <f>C186*D186</f>
        <v>25.5</v>
      </c>
    </row>
    <row r="187" s="1" customFormat="1" ht="17" customHeight="1" spans="1:5">
      <c r="A187" s="9" t="s">
        <v>87</v>
      </c>
      <c r="B187" s="9" t="s">
        <v>9</v>
      </c>
      <c r="C187" s="10">
        <f>SUM(C186:C186)</f>
        <v>0.17</v>
      </c>
      <c r="D187" s="11"/>
      <c r="E187" s="11">
        <f>SUM(E186:E186)</f>
        <v>25.5</v>
      </c>
    </row>
    <row r="188" s="1" customFormat="1" ht="17" customHeight="1" spans="1:5">
      <c r="A188" s="9" t="s">
        <v>91</v>
      </c>
      <c r="B188" s="9"/>
      <c r="C188" s="10">
        <v>2.04</v>
      </c>
      <c r="D188" s="11">
        <v>150</v>
      </c>
      <c r="E188" s="11">
        <f>C188*D188</f>
        <v>306</v>
      </c>
    </row>
    <row r="189" s="1" customFormat="1" ht="17" customHeight="1" spans="1:5">
      <c r="A189" s="9" t="s">
        <v>87</v>
      </c>
      <c r="B189" s="9" t="s">
        <v>9</v>
      </c>
      <c r="C189" s="10">
        <f>SUM(C188:C188)</f>
        <v>2.04</v>
      </c>
      <c r="D189" s="11"/>
      <c r="E189" s="11">
        <f>SUM(E188:E188)</f>
        <v>306</v>
      </c>
    </row>
    <row r="190" s="1" customFormat="1" ht="17" customHeight="1" spans="1:5">
      <c r="A190" s="9" t="s">
        <v>87</v>
      </c>
      <c r="B190" s="9" t="s">
        <v>3</v>
      </c>
      <c r="C190" s="10">
        <f>C181+C183+C185+C187+C189</f>
        <v>5.71</v>
      </c>
      <c r="D190" s="11"/>
      <c r="E190" s="11">
        <f>E181+E183+E185+E187+E189</f>
        <v>856.5</v>
      </c>
    </row>
    <row r="191" s="1" customFormat="1" ht="17" customHeight="1" spans="1:5">
      <c r="A191" s="9" t="s">
        <v>92</v>
      </c>
      <c r="B191" s="9"/>
      <c r="C191" s="10">
        <v>5.12</v>
      </c>
      <c r="D191" s="11">
        <v>150</v>
      </c>
      <c r="E191" s="11">
        <f>C191*D191</f>
        <v>768</v>
      </c>
    </row>
    <row r="192" s="1" customFormat="1" ht="17" customHeight="1" spans="1:5">
      <c r="A192" s="9" t="s">
        <v>93</v>
      </c>
      <c r="B192" s="9" t="s">
        <v>9</v>
      </c>
      <c r="C192" s="10">
        <f>SUM(C191:C191)</f>
        <v>5.12</v>
      </c>
      <c r="D192" s="11"/>
      <c r="E192" s="11">
        <f>SUM(E191:E191)</f>
        <v>768</v>
      </c>
    </row>
    <row r="193" s="1" customFormat="1" ht="17" customHeight="1" spans="1:5">
      <c r="A193" s="9" t="s">
        <v>94</v>
      </c>
      <c r="B193" s="9"/>
      <c r="C193" s="10">
        <v>6.78</v>
      </c>
      <c r="D193" s="11">
        <v>150</v>
      </c>
      <c r="E193" s="11">
        <f>C193*D193</f>
        <v>1017</v>
      </c>
    </row>
    <row r="194" s="1" customFormat="1" ht="17" customHeight="1" spans="1:5">
      <c r="A194" s="9" t="s">
        <v>94</v>
      </c>
      <c r="B194" s="9"/>
      <c r="C194" s="10">
        <v>7.85</v>
      </c>
      <c r="D194" s="11">
        <v>150</v>
      </c>
      <c r="E194" s="11">
        <f>C194*D194</f>
        <v>1177.5</v>
      </c>
    </row>
    <row r="195" s="1" customFormat="1" ht="17" customHeight="1" spans="1:5">
      <c r="A195" s="9" t="s">
        <v>93</v>
      </c>
      <c r="B195" s="9" t="s">
        <v>9</v>
      </c>
      <c r="C195" s="10">
        <f>SUM(C193:C194)</f>
        <v>14.63</v>
      </c>
      <c r="D195" s="11"/>
      <c r="E195" s="11">
        <f>SUM(E193:E194)</f>
        <v>2194.5</v>
      </c>
    </row>
    <row r="196" s="1" customFormat="1" ht="17" customHeight="1" spans="1:5">
      <c r="A196" s="9" t="s">
        <v>95</v>
      </c>
      <c r="B196" s="9"/>
      <c r="C196" s="10">
        <v>2.66</v>
      </c>
      <c r="D196" s="11">
        <v>150</v>
      </c>
      <c r="E196" s="11">
        <f>C196*D196</f>
        <v>399</v>
      </c>
    </row>
    <row r="197" s="1" customFormat="1" ht="17" customHeight="1" spans="1:5">
      <c r="A197" s="9" t="s">
        <v>95</v>
      </c>
      <c r="B197" s="9"/>
      <c r="C197" s="10">
        <v>2.25</v>
      </c>
      <c r="D197" s="11">
        <v>150</v>
      </c>
      <c r="E197" s="11">
        <f>C197*D197</f>
        <v>337.5</v>
      </c>
    </row>
    <row r="198" s="1" customFormat="1" ht="17" customHeight="1" spans="1:5">
      <c r="A198" s="9" t="s">
        <v>95</v>
      </c>
      <c r="B198" s="9"/>
      <c r="C198" s="10">
        <v>4.58</v>
      </c>
      <c r="D198" s="11">
        <v>150</v>
      </c>
      <c r="E198" s="11">
        <f>C198*D198</f>
        <v>687</v>
      </c>
    </row>
    <row r="199" s="1" customFormat="1" ht="17" customHeight="1" spans="1:5">
      <c r="A199" s="9" t="s">
        <v>95</v>
      </c>
      <c r="B199" s="9"/>
      <c r="C199" s="10">
        <v>0.59</v>
      </c>
      <c r="D199" s="11">
        <v>150</v>
      </c>
      <c r="E199" s="11">
        <f>C199*D199</f>
        <v>88.5</v>
      </c>
    </row>
    <row r="200" s="1" customFormat="1" ht="17" customHeight="1" spans="1:5">
      <c r="A200" s="9" t="s">
        <v>93</v>
      </c>
      <c r="B200" s="9" t="s">
        <v>9</v>
      </c>
      <c r="C200" s="10">
        <f>SUM(C196:C199)</f>
        <v>10.08</v>
      </c>
      <c r="D200" s="11"/>
      <c r="E200" s="11">
        <f>SUM(E196:E199)</f>
        <v>1512</v>
      </c>
    </row>
    <row r="201" s="1" customFormat="1" ht="17" customHeight="1" spans="1:5">
      <c r="A201" s="9" t="s">
        <v>96</v>
      </c>
      <c r="B201" s="9"/>
      <c r="C201" s="10">
        <v>2.25</v>
      </c>
      <c r="D201" s="11">
        <v>150</v>
      </c>
      <c r="E201" s="11">
        <f>C201*D201</f>
        <v>337.5</v>
      </c>
    </row>
    <row r="202" s="1" customFormat="1" ht="17" customHeight="1" spans="1:5">
      <c r="A202" s="9" t="s">
        <v>93</v>
      </c>
      <c r="B202" s="9" t="s">
        <v>9</v>
      </c>
      <c r="C202" s="10">
        <f>SUM(C201:C201)</f>
        <v>2.25</v>
      </c>
      <c r="D202" s="11"/>
      <c r="E202" s="11">
        <f>SUM(E201:E201)</f>
        <v>337.5</v>
      </c>
    </row>
    <row r="203" s="1" customFormat="1" ht="17" customHeight="1" spans="1:5">
      <c r="A203" s="9" t="s">
        <v>97</v>
      </c>
      <c r="B203" s="9"/>
      <c r="C203" s="10">
        <v>1.69</v>
      </c>
      <c r="D203" s="11">
        <v>150</v>
      </c>
      <c r="E203" s="11">
        <f>C203*D203</f>
        <v>253.5</v>
      </c>
    </row>
    <row r="204" s="1" customFormat="1" ht="17" customHeight="1" spans="1:5">
      <c r="A204" s="9" t="s">
        <v>93</v>
      </c>
      <c r="B204" s="9" t="s">
        <v>9</v>
      </c>
      <c r="C204" s="10">
        <f>SUM(C203:C203)</f>
        <v>1.69</v>
      </c>
      <c r="D204" s="11"/>
      <c r="E204" s="11">
        <f>SUM(E203:E203)</f>
        <v>253.5</v>
      </c>
    </row>
    <row r="205" s="1" customFormat="1" ht="17" customHeight="1" spans="1:5">
      <c r="A205" s="9" t="s">
        <v>93</v>
      </c>
      <c r="B205" s="9" t="s">
        <v>3</v>
      </c>
      <c r="C205" s="10">
        <f>C192+C195+C200+C202+C204</f>
        <v>33.77</v>
      </c>
      <c r="D205" s="11"/>
      <c r="E205" s="11">
        <f>E192+E195+E200+E202+E204</f>
        <v>5065.5</v>
      </c>
    </row>
    <row r="206" s="1" customFormat="1" ht="17" customHeight="1" spans="1:5">
      <c r="A206" s="9" t="s">
        <v>98</v>
      </c>
      <c r="B206" s="9"/>
      <c r="C206" s="10">
        <v>0.68</v>
      </c>
      <c r="D206" s="11">
        <v>150</v>
      </c>
      <c r="E206" s="11">
        <f>C206*D206</f>
        <v>102</v>
      </c>
    </row>
    <row r="207" s="1" customFormat="1" ht="17" customHeight="1" spans="1:5">
      <c r="A207" s="9" t="s">
        <v>99</v>
      </c>
      <c r="B207" s="9" t="s">
        <v>9</v>
      </c>
      <c r="C207" s="10">
        <f>SUM(C206:C206)</f>
        <v>0.68</v>
      </c>
      <c r="D207" s="11"/>
      <c r="E207" s="11">
        <f>SUM(E206:E206)</f>
        <v>102</v>
      </c>
    </row>
    <row r="208" s="1" customFormat="1" ht="17" customHeight="1" spans="1:5">
      <c r="A208" s="9" t="s">
        <v>100</v>
      </c>
      <c r="B208" s="9"/>
      <c r="C208" s="10">
        <v>0.63</v>
      </c>
      <c r="D208" s="11">
        <v>150</v>
      </c>
      <c r="E208" s="11">
        <f>C208*D208</f>
        <v>94.5</v>
      </c>
    </row>
    <row r="209" s="1" customFormat="1" ht="17" customHeight="1" spans="1:5">
      <c r="A209" s="9" t="s">
        <v>99</v>
      </c>
      <c r="B209" s="9" t="s">
        <v>9</v>
      </c>
      <c r="C209" s="10">
        <f>SUM(C208:C208)</f>
        <v>0.63</v>
      </c>
      <c r="D209" s="11"/>
      <c r="E209" s="11">
        <f>SUM(E208:E208)</f>
        <v>94.5</v>
      </c>
    </row>
    <row r="210" s="1" customFormat="1" ht="17" customHeight="1" spans="1:5">
      <c r="A210" s="9" t="s">
        <v>101</v>
      </c>
      <c r="B210" s="9"/>
      <c r="C210" s="10">
        <v>4.51</v>
      </c>
      <c r="D210" s="11">
        <v>150</v>
      </c>
      <c r="E210" s="11">
        <f>C210*D210</f>
        <v>676.5</v>
      </c>
    </row>
    <row r="211" s="1" customFormat="1" ht="17" customHeight="1" spans="1:5">
      <c r="A211" s="9" t="s">
        <v>99</v>
      </c>
      <c r="B211" s="9" t="s">
        <v>9</v>
      </c>
      <c r="C211" s="10">
        <f>SUM(C210:C210)</f>
        <v>4.51</v>
      </c>
      <c r="D211" s="11"/>
      <c r="E211" s="11">
        <f>SUM(E210:E210)</f>
        <v>676.5</v>
      </c>
    </row>
    <row r="212" s="1" customFormat="1" ht="17" customHeight="1" spans="1:5">
      <c r="A212" s="9" t="s">
        <v>99</v>
      </c>
      <c r="B212" s="9" t="s">
        <v>3</v>
      </c>
      <c r="C212" s="10">
        <f>C207+C209+C211</f>
        <v>5.82</v>
      </c>
      <c r="D212" s="11"/>
      <c r="E212" s="11">
        <f>E207+E209+E211</f>
        <v>873</v>
      </c>
    </row>
    <row r="213" s="1" customFormat="1" ht="17" customHeight="1" spans="1:5">
      <c r="A213" s="9" t="s">
        <v>102</v>
      </c>
      <c r="B213" s="9"/>
      <c r="C213" s="10">
        <v>1.75</v>
      </c>
      <c r="D213" s="11">
        <v>150</v>
      </c>
      <c r="E213" s="11">
        <f>C213*D213</f>
        <v>262.5</v>
      </c>
    </row>
    <row r="214" s="1" customFormat="1" ht="17" customHeight="1" spans="1:5">
      <c r="A214" s="9" t="s">
        <v>102</v>
      </c>
      <c r="B214" s="9"/>
      <c r="C214" s="10">
        <v>1.15</v>
      </c>
      <c r="D214" s="11">
        <v>150</v>
      </c>
      <c r="E214" s="11">
        <f>C214*D214</f>
        <v>172.5</v>
      </c>
    </row>
    <row r="215" s="1" customFormat="1" ht="17" customHeight="1" spans="1:5">
      <c r="A215" s="9" t="s">
        <v>102</v>
      </c>
      <c r="B215" s="9"/>
      <c r="C215" s="10">
        <v>3.07</v>
      </c>
      <c r="D215" s="11">
        <v>150</v>
      </c>
      <c r="E215" s="11">
        <f>C215*D215</f>
        <v>460.5</v>
      </c>
    </row>
    <row r="216" s="1" customFormat="1" ht="17" customHeight="1" spans="1:5">
      <c r="A216" s="9" t="s">
        <v>103</v>
      </c>
      <c r="B216" s="9" t="s">
        <v>9</v>
      </c>
      <c r="C216" s="10">
        <f>SUM(C213:C215)</f>
        <v>5.97</v>
      </c>
      <c r="D216" s="11"/>
      <c r="E216" s="11">
        <f>SUM(E213:E215)</f>
        <v>895.5</v>
      </c>
    </row>
    <row r="217" s="1" customFormat="1" ht="17" customHeight="1" spans="1:5">
      <c r="A217" s="9" t="s">
        <v>104</v>
      </c>
      <c r="B217" s="9"/>
      <c r="C217" s="10">
        <v>3.66</v>
      </c>
      <c r="D217" s="11">
        <v>150</v>
      </c>
      <c r="E217" s="11">
        <f>C217*D217</f>
        <v>549</v>
      </c>
    </row>
    <row r="218" s="1" customFormat="1" ht="17" customHeight="1" spans="1:5">
      <c r="A218" s="9" t="s">
        <v>103</v>
      </c>
      <c r="B218" s="9" t="s">
        <v>9</v>
      </c>
      <c r="C218" s="10">
        <f>SUM(C217:C217)</f>
        <v>3.66</v>
      </c>
      <c r="D218" s="11"/>
      <c r="E218" s="11">
        <f>SUM(E217:E217)</f>
        <v>549</v>
      </c>
    </row>
    <row r="219" s="1" customFormat="1" ht="17" customHeight="1" spans="1:5">
      <c r="A219" s="9" t="s">
        <v>105</v>
      </c>
      <c r="B219" s="9"/>
      <c r="C219" s="10">
        <v>1.38</v>
      </c>
      <c r="D219" s="11">
        <v>150</v>
      </c>
      <c r="E219" s="11">
        <f>C219*D219</f>
        <v>207</v>
      </c>
    </row>
    <row r="220" s="1" customFormat="1" ht="17" customHeight="1" spans="1:5">
      <c r="A220" s="9" t="s">
        <v>103</v>
      </c>
      <c r="B220" s="9" t="s">
        <v>9</v>
      </c>
      <c r="C220" s="10">
        <f>SUM(C219:C219)</f>
        <v>1.38</v>
      </c>
      <c r="D220" s="11"/>
      <c r="E220" s="11">
        <f>SUM(E219:E219)</f>
        <v>207</v>
      </c>
    </row>
    <row r="221" s="1" customFormat="1" ht="17" customHeight="1" spans="1:5">
      <c r="A221" s="9" t="s">
        <v>106</v>
      </c>
      <c r="B221" s="9"/>
      <c r="C221" s="10">
        <v>2.64</v>
      </c>
      <c r="D221" s="11">
        <v>150</v>
      </c>
      <c r="E221" s="11">
        <f>C221*D221</f>
        <v>396</v>
      </c>
    </row>
    <row r="222" s="1" customFormat="1" ht="17" customHeight="1" spans="1:5">
      <c r="A222" s="9" t="s">
        <v>106</v>
      </c>
      <c r="B222" s="9"/>
      <c r="C222" s="10">
        <v>3.98</v>
      </c>
      <c r="D222" s="11">
        <v>150</v>
      </c>
      <c r="E222" s="11">
        <f>C222*D222</f>
        <v>597</v>
      </c>
    </row>
    <row r="223" s="1" customFormat="1" ht="17" customHeight="1" spans="1:5">
      <c r="A223" s="9" t="s">
        <v>103</v>
      </c>
      <c r="B223" s="9" t="s">
        <v>9</v>
      </c>
      <c r="C223" s="10">
        <f>SUM(C221:C222)</f>
        <v>6.62</v>
      </c>
      <c r="D223" s="11"/>
      <c r="E223" s="11">
        <f>SUM(E221:E222)</f>
        <v>993</v>
      </c>
    </row>
    <row r="224" s="1" customFormat="1" ht="17" customHeight="1" spans="1:5">
      <c r="A224" s="9" t="s">
        <v>107</v>
      </c>
      <c r="B224" s="9"/>
      <c r="C224" s="10">
        <v>9.49</v>
      </c>
      <c r="D224" s="11">
        <v>150</v>
      </c>
      <c r="E224" s="11">
        <f>C224*D224</f>
        <v>1423.5</v>
      </c>
    </row>
    <row r="225" s="1" customFormat="1" ht="17" customHeight="1" spans="1:5">
      <c r="A225" s="9" t="s">
        <v>107</v>
      </c>
      <c r="B225" s="9"/>
      <c r="C225" s="10">
        <v>2.9</v>
      </c>
      <c r="D225" s="11">
        <v>150</v>
      </c>
      <c r="E225" s="11">
        <f>C225*D225</f>
        <v>435</v>
      </c>
    </row>
    <row r="226" s="1" customFormat="1" ht="17" customHeight="1" spans="1:5">
      <c r="A226" s="9" t="s">
        <v>107</v>
      </c>
      <c r="B226" s="9"/>
      <c r="C226" s="10">
        <v>0.76</v>
      </c>
      <c r="D226" s="11">
        <v>150</v>
      </c>
      <c r="E226" s="11">
        <f>C226*D226</f>
        <v>114</v>
      </c>
    </row>
    <row r="227" s="1" customFormat="1" ht="17" customHeight="1" spans="1:5">
      <c r="A227" s="9" t="s">
        <v>103</v>
      </c>
      <c r="B227" s="9" t="s">
        <v>9</v>
      </c>
      <c r="C227" s="10">
        <f>SUM(C224:C226)</f>
        <v>13.15</v>
      </c>
      <c r="D227" s="11"/>
      <c r="E227" s="11">
        <f>SUM(E224:E226)</f>
        <v>1972.5</v>
      </c>
    </row>
    <row r="228" s="1" customFormat="1" ht="17" customHeight="1" spans="1:5">
      <c r="A228" s="9" t="s">
        <v>103</v>
      </c>
      <c r="B228" s="9" t="s">
        <v>3</v>
      </c>
      <c r="C228" s="10">
        <f>C216+C218+C220+C223+C227</f>
        <v>30.78</v>
      </c>
      <c r="D228" s="11"/>
      <c r="E228" s="11">
        <f>E216+E218+E220+E223+E227</f>
        <v>4617</v>
      </c>
    </row>
    <row r="229" s="1" customFormat="1" ht="17" customHeight="1" spans="1:5">
      <c r="A229" s="9" t="s">
        <v>108</v>
      </c>
      <c r="B229" s="9"/>
      <c r="C229" s="10">
        <v>0.69</v>
      </c>
      <c r="D229" s="11">
        <v>150</v>
      </c>
      <c r="E229" s="11">
        <f>C229*D229</f>
        <v>103.5</v>
      </c>
    </row>
    <row r="230" s="1" customFormat="1" ht="17" customHeight="1" spans="1:5">
      <c r="A230" s="9" t="s">
        <v>109</v>
      </c>
      <c r="B230" s="9" t="s">
        <v>9</v>
      </c>
      <c r="C230" s="10">
        <f>SUM(C229:C229)</f>
        <v>0.69</v>
      </c>
      <c r="D230" s="11"/>
      <c r="E230" s="11">
        <f>SUM(E229:E229)</f>
        <v>103.5</v>
      </c>
    </row>
    <row r="231" s="1" customFormat="1" ht="17" customHeight="1" spans="1:5">
      <c r="A231" s="9" t="s">
        <v>110</v>
      </c>
      <c r="B231" s="9"/>
      <c r="C231" s="10">
        <v>0.93</v>
      </c>
      <c r="D231" s="11">
        <v>150</v>
      </c>
      <c r="E231" s="11">
        <f>C231*D231</f>
        <v>139.5</v>
      </c>
    </row>
    <row r="232" s="1" customFormat="1" ht="17" customHeight="1" spans="1:5">
      <c r="A232" s="9" t="s">
        <v>110</v>
      </c>
      <c r="B232" s="9"/>
      <c r="C232" s="10">
        <v>5.64</v>
      </c>
      <c r="D232" s="11">
        <v>150</v>
      </c>
      <c r="E232" s="11">
        <f>C232*D232</f>
        <v>846</v>
      </c>
    </row>
    <row r="233" s="1" customFormat="1" ht="17" customHeight="1" spans="1:5">
      <c r="A233" s="9" t="s">
        <v>110</v>
      </c>
      <c r="B233" s="9"/>
      <c r="C233" s="10">
        <v>1.8</v>
      </c>
      <c r="D233" s="11">
        <v>150</v>
      </c>
      <c r="E233" s="11">
        <f>C233*D233</f>
        <v>270</v>
      </c>
    </row>
    <row r="234" s="1" customFormat="1" ht="17" customHeight="1" spans="1:5">
      <c r="A234" s="9" t="s">
        <v>109</v>
      </c>
      <c r="B234" s="9" t="s">
        <v>9</v>
      </c>
      <c r="C234" s="10">
        <f>SUM(C231:C233)</f>
        <v>8.37</v>
      </c>
      <c r="D234" s="11"/>
      <c r="E234" s="11">
        <f>SUM(E231:E233)</f>
        <v>1255.5</v>
      </c>
    </row>
    <row r="235" s="1" customFormat="1" ht="17" customHeight="1" spans="1:5">
      <c r="A235" s="9" t="s">
        <v>109</v>
      </c>
      <c r="B235" s="9" t="s">
        <v>3</v>
      </c>
      <c r="C235" s="10">
        <f>C230+C234</f>
        <v>9.06</v>
      </c>
      <c r="D235" s="11"/>
      <c r="E235" s="11">
        <f>E230+E234</f>
        <v>1359</v>
      </c>
    </row>
    <row r="236" s="1" customFormat="1" ht="17" customHeight="1" spans="1:5">
      <c r="A236" s="9" t="s">
        <v>111</v>
      </c>
      <c r="B236" s="9"/>
      <c r="C236" s="10">
        <v>2.23</v>
      </c>
      <c r="D236" s="11">
        <v>150</v>
      </c>
      <c r="E236" s="11">
        <f>C236*D236</f>
        <v>334.5</v>
      </c>
    </row>
    <row r="237" s="1" customFormat="1" ht="17" customHeight="1" spans="1:5">
      <c r="A237" s="9" t="s">
        <v>112</v>
      </c>
      <c r="B237" s="9" t="s">
        <v>9</v>
      </c>
      <c r="C237" s="10">
        <f>SUM(C236:C236)</f>
        <v>2.23</v>
      </c>
      <c r="D237" s="11"/>
      <c r="E237" s="11">
        <f>SUM(E236:E236)</f>
        <v>334.5</v>
      </c>
    </row>
    <row r="238" s="1" customFormat="1" ht="17" customHeight="1" spans="1:5">
      <c r="A238" s="9" t="s">
        <v>112</v>
      </c>
      <c r="B238" s="9" t="s">
        <v>3</v>
      </c>
      <c r="C238" s="10">
        <f>C237</f>
        <v>2.23</v>
      </c>
      <c r="D238" s="11"/>
      <c r="E238" s="11">
        <f>E237</f>
        <v>334.5</v>
      </c>
    </row>
    <row r="239" s="1" customFormat="1" ht="17" customHeight="1" spans="1:5">
      <c r="A239" s="9" t="s">
        <v>113</v>
      </c>
      <c r="B239" s="9" t="s">
        <v>51</v>
      </c>
      <c r="C239" s="10">
        <f>C179+C190+C205+C212+C228+C235+C238</f>
        <v>92.88</v>
      </c>
      <c r="D239" s="11"/>
      <c r="E239" s="11">
        <f>E179+E190+E205+E212+E228+E235+E238</f>
        <v>13932</v>
      </c>
    </row>
    <row r="240" s="1" customFormat="1" ht="17" customHeight="1" spans="1:5">
      <c r="A240" s="9" t="s">
        <v>114</v>
      </c>
      <c r="B240" s="9"/>
      <c r="C240" s="10">
        <v>3.61</v>
      </c>
      <c r="D240" s="11">
        <v>150</v>
      </c>
      <c r="E240" s="11">
        <f>C240*D240</f>
        <v>541.5</v>
      </c>
    </row>
    <row r="241" s="1" customFormat="1" ht="17" customHeight="1" spans="1:5">
      <c r="A241" s="9" t="s">
        <v>115</v>
      </c>
      <c r="B241" s="9" t="s">
        <v>9</v>
      </c>
      <c r="C241" s="10">
        <f>SUM(C240:C240)</f>
        <v>3.61</v>
      </c>
      <c r="D241" s="11"/>
      <c r="E241" s="11">
        <f>SUM(E240:E240)</f>
        <v>541.5</v>
      </c>
    </row>
    <row r="242" s="1" customFormat="1" ht="17" customHeight="1" spans="1:5">
      <c r="A242" s="9" t="s">
        <v>115</v>
      </c>
      <c r="B242" s="9" t="s">
        <v>3</v>
      </c>
      <c r="C242" s="10">
        <f>C241</f>
        <v>3.61</v>
      </c>
      <c r="D242" s="11"/>
      <c r="E242" s="11">
        <f>E241</f>
        <v>541.5</v>
      </c>
    </row>
    <row r="243" s="1" customFormat="1" ht="17" customHeight="1" spans="1:5">
      <c r="A243" s="9" t="s">
        <v>116</v>
      </c>
      <c r="B243" s="9"/>
      <c r="C243" s="10">
        <v>10.2</v>
      </c>
      <c r="D243" s="11">
        <v>150</v>
      </c>
      <c r="E243" s="11">
        <f>C243*D243</f>
        <v>1530</v>
      </c>
    </row>
    <row r="244" s="1" customFormat="1" ht="17" customHeight="1" spans="1:5">
      <c r="A244" s="9" t="s">
        <v>116</v>
      </c>
      <c r="B244" s="9"/>
      <c r="C244" s="10">
        <v>1.03</v>
      </c>
      <c r="D244" s="11">
        <v>150</v>
      </c>
      <c r="E244" s="11">
        <f>C244*D244</f>
        <v>154.5</v>
      </c>
    </row>
    <row r="245" s="1" customFormat="1" ht="17" customHeight="1" spans="1:5">
      <c r="A245" s="9" t="s">
        <v>117</v>
      </c>
      <c r="B245" s="9" t="s">
        <v>9</v>
      </c>
      <c r="C245" s="10">
        <f>SUM(C243:C244)</f>
        <v>11.23</v>
      </c>
      <c r="D245" s="11"/>
      <c r="E245" s="11">
        <f>SUM(E243:E244)</f>
        <v>1684.5</v>
      </c>
    </row>
    <row r="246" s="1" customFormat="1" ht="17" customHeight="1" spans="1:5">
      <c r="A246" s="9" t="s">
        <v>117</v>
      </c>
      <c r="B246" s="9" t="s">
        <v>3</v>
      </c>
      <c r="C246" s="10">
        <f>C245</f>
        <v>11.23</v>
      </c>
      <c r="D246" s="11"/>
      <c r="E246" s="11">
        <f>E245</f>
        <v>1684.5</v>
      </c>
    </row>
    <row r="247" s="1" customFormat="1" ht="17" customHeight="1" spans="1:5">
      <c r="A247" s="9" t="s">
        <v>118</v>
      </c>
      <c r="B247" s="9"/>
      <c r="C247" s="10">
        <v>4.67</v>
      </c>
      <c r="D247" s="11">
        <v>150</v>
      </c>
      <c r="E247" s="11">
        <f>C247*D247</f>
        <v>700.5</v>
      </c>
    </row>
    <row r="248" s="1" customFormat="1" ht="17" customHeight="1" spans="1:5">
      <c r="A248" s="9" t="s">
        <v>119</v>
      </c>
      <c r="B248" s="9" t="s">
        <v>9</v>
      </c>
      <c r="C248" s="10">
        <f>SUM(C247:C247)</f>
        <v>4.67</v>
      </c>
      <c r="D248" s="11"/>
      <c r="E248" s="11">
        <f>SUM(E247:E247)</f>
        <v>700.5</v>
      </c>
    </row>
    <row r="249" s="1" customFormat="1" ht="17" customHeight="1" spans="1:5">
      <c r="A249" s="9" t="s">
        <v>119</v>
      </c>
      <c r="B249" s="9" t="s">
        <v>3</v>
      </c>
      <c r="C249" s="10">
        <f>C248</f>
        <v>4.67</v>
      </c>
      <c r="D249" s="11"/>
      <c r="E249" s="11">
        <f>E248</f>
        <v>700.5</v>
      </c>
    </row>
    <row r="250" s="1" customFormat="1" ht="17" customHeight="1" spans="1:5">
      <c r="A250" s="9" t="s">
        <v>120</v>
      </c>
      <c r="B250" s="9"/>
      <c r="C250" s="10">
        <v>0.35</v>
      </c>
      <c r="D250" s="11">
        <v>150</v>
      </c>
      <c r="E250" s="11">
        <f>C250*D250</f>
        <v>52.5</v>
      </c>
    </row>
    <row r="251" s="1" customFormat="1" ht="17" customHeight="1" spans="1:5">
      <c r="A251" s="9" t="s">
        <v>120</v>
      </c>
      <c r="B251" s="9"/>
      <c r="C251" s="10">
        <v>0.81</v>
      </c>
      <c r="D251" s="11">
        <v>150</v>
      </c>
      <c r="E251" s="11">
        <f>C251*D251</f>
        <v>121.5</v>
      </c>
    </row>
    <row r="252" s="1" customFormat="1" ht="17" customHeight="1" spans="1:5">
      <c r="A252" s="9" t="s">
        <v>120</v>
      </c>
      <c r="B252" s="9"/>
      <c r="C252" s="10">
        <v>1.64</v>
      </c>
      <c r="D252" s="11">
        <v>150</v>
      </c>
      <c r="E252" s="11">
        <f>C252*D252</f>
        <v>246</v>
      </c>
    </row>
    <row r="253" s="1" customFormat="1" ht="17" customHeight="1" spans="1:5">
      <c r="A253" s="9" t="s">
        <v>121</v>
      </c>
      <c r="B253" s="9" t="s">
        <v>9</v>
      </c>
      <c r="C253" s="10">
        <f>SUM(C250:C252)</f>
        <v>2.8</v>
      </c>
      <c r="D253" s="11"/>
      <c r="E253" s="11">
        <f>SUM(E250:E252)</f>
        <v>420</v>
      </c>
    </row>
    <row r="254" s="1" customFormat="1" ht="17" customHeight="1" spans="1:5">
      <c r="A254" s="9" t="s">
        <v>122</v>
      </c>
      <c r="B254" s="9"/>
      <c r="C254" s="10">
        <v>0.57</v>
      </c>
      <c r="D254" s="11">
        <v>150</v>
      </c>
      <c r="E254" s="11">
        <f>C254*D254</f>
        <v>85.5</v>
      </c>
    </row>
    <row r="255" s="1" customFormat="1" ht="17" customHeight="1" spans="1:5">
      <c r="A255" s="9" t="s">
        <v>121</v>
      </c>
      <c r="B255" s="9" t="s">
        <v>9</v>
      </c>
      <c r="C255" s="10">
        <f>SUM(C254:C254)</f>
        <v>0.57</v>
      </c>
      <c r="D255" s="11"/>
      <c r="E255" s="11">
        <f>SUM(E254:E254)</f>
        <v>85.5</v>
      </c>
    </row>
    <row r="256" s="1" customFormat="1" ht="17" customHeight="1" spans="1:5">
      <c r="A256" s="9" t="s">
        <v>123</v>
      </c>
      <c r="B256" s="9"/>
      <c r="C256" s="10">
        <v>1.12</v>
      </c>
      <c r="D256" s="11">
        <v>150</v>
      </c>
      <c r="E256" s="11">
        <f>C256*D256</f>
        <v>168</v>
      </c>
    </row>
    <row r="257" s="1" customFormat="1" ht="17" customHeight="1" spans="1:5">
      <c r="A257" s="9" t="s">
        <v>121</v>
      </c>
      <c r="B257" s="9" t="s">
        <v>9</v>
      </c>
      <c r="C257" s="10">
        <f>SUM(C256:C256)</f>
        <v>1.12</v>
      </c>
      <c r="D257" s="11"/>
      <c r="E257" s="11">
        <f>SUM(E256:E256)</f>
        <v>168</v>
      </c>
    </row>
    <row r="258" s="1" customFormat="1" ht="17" customHeight="1" spans="1:5">
      <c r="A258" s="9" t="s">
        <v>121</v>
      </c>
      <c r="B258" s="9" t="s">
        <v>3</v>
      </c>
      <c r="C258" s="10">
        <f>C253+C255+C257</f>
        <v>4.49</v>
      </c>
      <c r="D258" s="11"/>
      <c r="E258" s="11">
        <f>E253+E255+E257</f>
        <v>673.5</v>
      </c>
    </row>
    <row r="259" s="1" customFormat="1" ht="17" customHeight="1" spans="1:5">
      <c r="A259" s="9" t="s">
        <v>124</v>
      </c>
      <c r="B259" s="9"/>
      <c r="C259" s="10">
        <v>5.84</v>
      </c>
      <c r="D259" s="11">
        <v>150</v>
      </c>
      <c r="E259" s="11">
        <f>C259*D259</f>
        <v>876</v>
      </c>
    </row>
    <row r="260" s="1" customFormat="1" ht="17" customHeight="1" spans="1:5">
      <c r="A260" s="9" t="s">
        <v>125</v>
      </c>
      <c r="B260" s="9" t="s">
        <v>9</v>
      </c>
      <c r="C260" s="10">
        <f>SUM(C259:C259)</f>
        <v>5.84</v>
      </c>
      <c r="D260" s="11"/>
      <c r="E260" s="11">
        <f>SUM(E259:E259)</f>
        <v>876</v>
      </c>
    </row>
    <row r="261" s="1" customFormat="1" ht="17" customHeight="1" spans="1:5">
      <c r="A261" s="9" t="s">
        <v>126</v>
      </c>
      <c r="B261" s="9"/>
      <c r="C261" s="10">
        <v>5.68</v>
      </c>
      <c r="D261" s="11">
        <v>150</v>
      </c>
      <c r="E261" s="11">
        <f>C261*D261</f>
        <v>852</v>
      </c>
    </row>
    <row r="262" s="1" customFormat="1" ht="17" customHeight="1" spans="1:5">
      <c r="A262" s="9" t="s">
        <v>125</v>
      </c>
      <c r="B262" s="9" t="s">
        <v>9</v>
      </c>
      <c r="C262" s="10">
        <f>SUM(C261:C261)</f>
        <v>5.68</v>
      </c>
      <c r="D262" s="11"/>
      <c r="E262" s="11">
        <f>SUM(E261:E261)</f>
        <v>852</v>
      </c>
    </row>
    <row r="263" s="1" customFormat="1" ht="17" customHeight="1" spans="1:5">
      <c r="A263" s="9" t="s">
        <v>127</v>
      </c>
      <c r="B263" s="9"/>
      <c r="C263" s="10">
        <v>2.83</v>
      </c>
      <c r="D263" s="11">
        <v>150</v>
      </c>
      <c r="E263" s="11">
        <f>C263*D263</f>
        <v>424.5</v>
      </c>
    </row>
    <row r="264" s="1" customFormat="1" ht="17" customHeight="1" spans="1:5">
      <c r="A264" s="9" t="s">
        <v>127</v>
      </c>
      <c r="B264" s="9"/>
      <c r="C264" s="10">
        <v>0.92</v>
      </c>
      <c r="D264" s="11">
        <v>150</v>
      </c>
      <c r="E264" s="11">
        <f>C264*D264</f>
        <v>138</v>
      </c>
    </row>
    <row r="265" s="1" customFormat="1" ht="17" customHeight="1" spans="1:5">
      <c r="A265" s="9" t="s">
        <v>127</v>
      </c>
      <c r="B265" s="9"/>
      <c r="C265" s="10">
        <v>1.21</v>
      </c>
      <c r="D265" s="11">
        <v>150</v>
      </c>
      <c r="E265" s="11">
        <f>C265*D265</f>
        <v>181.5</v>
      </c>
    </row>
    <row r="266" s="1" customFormat="1" ht="17" customHeight="1" spans="1:5">
      <c r="A266" s="9" t="s">
        <v>127</v>
      </c>
      <c r="B266" s="9"/>
      <c r="C266" s="10">
        <v>0.95</v>
      </c>
      <c r="D266" s="11">
        <v>150</v>
      </c>
      <c r="E266" s="11">
        <f>C266*D266</f>
        <v>142.5</v>
      </c>
    </row>
    <row r="267" s="1" customFormat="1" ht="17" customHeight="1" spans="1:5">
      <c r="A267" s="9" t="s">
        <v>125</v>
      </c>
      <c r="B267" s="9" t="s">
        <v>9</v>
      </c>
      <c r="C267" s="10">
        <f>SUM(C263:C266)</f>
        <v>5.91</v>
      </c>
      <c r="D267" s="11"/>
      <c r="E267" s="11">
        <f>SUM(E263:E266)</f>
        <v>886.5</v>
      </c>
    </row>
    <row r="268" s="1" customFormat="1" ht="17" customHeight="1" spans="1:5">
      <c r="A268" s="9" t="s">
        <v>128</v>
      </c>
      <c r="B268" s="9"/>
      <c r="C268" s="10">
        <v>0.52</v>
      </c>
      <c r="D268" s="11">
        <v>150</v>
      </c>
      <c r="E268" s="11">
        <f>C268*D268</f>
        <v>78</v>
      </c>
    </row>
    <row r="269" s="1" customFormat="1" ht="17" customHeight="1" spans="1:5">
      <c r="A269" s="9" t="s">
        <v>125</v>
      </c>
      <c r="B269" s="9" t="s">
        <v>9</v>
      </c>
      <c r="C269" s="10">
        <f>SUM(C268:C268)</f>
        <v>0.52</v>
      </c>
      <c r="D269" s="11"/>
      <c r="E269" s="11">
        <f>SUM(E268:E268)</f>
        <v>78</v>
      </c>
    </row>
    <row r="270" s="1" customFormat="1" ht="17" customHeight="1" spans="1:5">
      <c r="A270" s="9" t="s">
        <v>125</v>
      </c>
      <c r="B270" s="9" t="s">
        <v>3</v>
      </c>
      <c r="C270" s="10">
        <f>C260+C262+C267+C269</f>
        <v>17.95</v>
      </c>
      <c r="D270" s="11"/>
      <c r="E270" s="11">
        <f>E260+E262+E267+E269</f>
        <v>2692.5</v>
      </c>
    </row>
    <row r="271" s="1" customFormat="1" ht="17" customHeight="1" spans="1:5">
      <c r="A271" s="9" t="s">
        <v>129</v>
      </c>
      <c r="B271" s="9"/>
      <c r="C271" s="10">
        <v>3.92</v>
      </c>
      <c r="D271" s="11">
        <v>150</v>
      </c>
      <c r="E271" s="11">
        <f>C271*D271</f>
        <v>588</v>
      </c>
    </row>
    <row r="272" s="1" customFormat="1" ht="17" customHeight="1" spans="1:5">
      <c r="A272" s="9" t="s">
        <v>129</v>
      </c>
      <c r="B272" s="9"/>
      <c r="C272" s="10">
        <v>5.58</v>
      </c>
      <c r="D272" s="11">
        <v>150</v>
      </c>
      <c r="E272" s="11">
        <f>C272*D272</f>
        <v>837</v>
      </c>
    </row>
    <row r="273" s="1" customFormat="1" ht="17" customHeight="1" spans="1:5">
      <c r="A273" s="9" t="s">
        <v>130</v>
      </c>
      <c r="B273" s="9" t="s">
        <v>9</v>
      </c>
      <c r="C273" s="10">
        <f>SUM(C271:C272)</f>
        <v>9.5</v>
      </c>
      <c r="D273" s="11"/>
      <c r="E273" s="11">
        <f>SUM(E271:E272)</f>
        <v>1425</v>
      </c>
    </row>
    <row r="274" s="1" customFormat="1" ht="17" customHeight="1" spans="1:5">
      <c r="A274" s="9" t="s">
        <v>131</v>
      </c>
      <c r="B274" s="9"/>
      <c r="C274" s="10">
        <v>0.8</v>
      </c>
      <c r="D274" s="11">
        <v>150</v>
      </c>
      <c r="E274" s="11">
        <f>C274*D274</f>
        <v>120</v>
      </c>
    </row>
    <row r="275" s="1" customFormat="1" ht="17" customHeight="1" spans="1:5">
      <c r="A275" s="9" t="s">
        <v>130</v>
      </c>
      <c r="B275" s="9" t="s">
        <v>9</v>
      </c>
      <c r="C275" s="10">
        <f>SUM(C274:C274)</f>
        <v>0.8</v>
      </c>
      <c r="D275" s="11"/>
      <c r="E275" s="11">
        <f>SUM(E274:E274)</f>
        <v>120</v>
      </c>
    </row>
    <row r="276" s="1" customFormat="1" ht="17" customHeight="1" spans="1:5">
      <c r="A276" s="9" t="s">
        <v>130</v>
      </c>
      <c r="B276" s="9" t="s">
        <v>3</v>
      </c>
      <c r="C276" s="10">
        <f>C273+C275</f>
        <v>10.3</v>
      </c>
      <c r="D276" s="11"/>
      <c r="E276" s="11">
        <f>E273+E275</f>
        <v>1545</v>
      </c>
    </row>
    <row r="277" s="1" customFormat="1" ht="17" customHeight="1" spans="1:5">
      <c r="A277" s="9" t="s">
        <v>132</v>
      </c>
      <c r="B277" s="9"/>
      <c r="C277" s="10">
        <v>0.93</v>
      </c>
      <c r="D277" s="11">
        <v>150</v>
      </c>
      <c r="E277" s="11">
        <f>C277*D277</f>
        <v>139.5</v>
      </c>
    </row>
    <row r="278" s="1" customFormat="1" ht="17" customHeight="1" spans="1:5">
      <c r="A278" s="9" t="s">
        <v>132</v>
      </c>
      <c r="B278" s="9"/>
      <c r="C278" s="10">
        <v>0.42</v>
      </c>
      <c r="D278" s="11">
        <v>150</v>
      </c>
      <c r="E278" s="11">
        <f>C278*D278</f>
        <v>63</v>
      </c>
    </row>
    <row r="279" s="1" customFormat="1" ht="17" customHeight="1" spans="1:5">
      <c r="A279" s="9" t="s">
        <v>133</v>
      </c>
      <c r="B279" s="9" t="s">
        <v>9</v>
      </c>
      <c r="C279" s="10">
        <f>SUM(C277:C278)</f>
        <v>1.35</v>
      </c>
      <c r="D279" s="11"/>
      <c r="E279" s="11">
        <f>SUM(E277:E278)</f>
        <v>202.5</v>
      </c>
    </row>
    <row r="280" s="1" customFormat="1" ht="17" customHeight="1" spans="1:5">
      <c r="A280" s="9" t="s">
        <v>134</v>
      </c>
      <c r="B280" s="9"/>
      <c r="C280" s="10">
        <v>3.07</v>
      </c>
      <c r="D280" s="11">
        <v>150</v>
      </c>
      <c r="E280" s="11">
        <f>C280*D280</f>
        <v>460.5</v>
      </c>
    </row>
    <row r="281" s="1" customFormat="1" ht="17" customHeight="1" spans="1:5">
      <c r="A281" s="9" t="s">
        <v>134</v>
      </c>
      <c r="B281" s="9"/>
      <c r="C281" s="10">
        <v>1.28</v>
      </c>
      <c r="D281" s="11">
        <v>150</v>
      </c>
      <c r="E281" s="11">
        <f>C281*D281</f>
        <v>192</v>
      </c>
    </row>
    <row r="282" s="1" customFormat="1" ht="17" customHeight="1" spans="1:5">
      <c r="A282" s="9" t="s">
        <v>133</v>
      </c>
      <c r="B282" s="9" t="s">
        <v>9</v>
      </c>
      <c r="C282" s="10">
        <f>SUM(C280:C281)</f>
        <v>4.35</v>
      </c>
      <c r="D282" s="11"/>
      <c r="E282" s="11">
        <f>SUM(E280:E281)</f>
        <v>652.5</v>
      </c>
    </row>
    <row r="283" s="1" customFormat="1" ht="17" customHeight="1" spans="1:5">
      <c r="A283" s="9" t="s">
        <v>135</v>
      </c>
      <c r="B283" s="9"/>
      <c r="C283" s="10">
        <v>0.12</v>
      </c>
      <c r="D283" s="11">
        <v>150</v>
      </c>
      <c r="E283" s="11">
        <f>C283*D283</f>
        <v>18</v>
      </c>
    </row>
    <row r="284" s="1" customFormat="1" ht="17" customHeight="1" spans="1:5">
      <c r="A284" s="9" t="s">
        <v>135</v>
      </c>
      <c r="B284" s="9"/>
      <c r="C284" s="10">
        <v>0.19</v>
      </c>
      <c r="D284" s="11">
        <v>150</v>
      </c>
      <c r="E284" s="11">
        <f>C284*D284</f>
        <v>28.5</v>
      </c>
    </row>
    <row r="285" s="1" customFormat="1" ht="17" customHeight="1" spans="1:5">
      <c r="A285" s="9" t="s">
        <v>133</v>
      </c>
      <c r="B285" s="9" t="s">
        <v>9</v>
      </c>
      <c r="C285" s="10">
        <f>SUM(C283:C284)</f>
        <v>0.31</v>
      </c>
      <c r="D285" s="11"/>
      <c r="E285" s="11">
        <f>SUM(E283:E284)</f>
        <v>46.5</v>
      </c>
    </row>
    <row r="286" s="1" customFormat="1" ht="17" customHeight="1" spans="1:5">
      <c r="A286" s="9" t="s">
        <v>133</v>
      </c>
      <c r="B286" s="9" t="s">
        <v>3</v>
      </c>
      <c r="C286" s="10">
        <f>C279+C282+C285</f>
        <v>6.01</v>
      </c>
      <c r="D286" s="11"/>
      <c r="E286" s="11">
        <f>E279+E282+E285</f>
        <v>901.5</v>
      </c>
    </row>
    <row r="287" s="1" customFormat="1" ht="17" customHeight="1" spans="1:5">
      <c r="A287" s="9" t="s">
        <v>136</v>
      </c>
      <c r="B287" s="9"/>
      <c r="C287" s="10">
        <v>2.81</v>
      </c>
      <c r="D287" s="11">
        <v>150</v>
      </c>
      <c r="E287" s="11">
        <f>C287*D287</f>
        <v>421.5</v>
      </c>
    </row>
    <row r="288" s="1" customFormat="1" ht="17" customHeight="1" spans="1:5">
      <c r="A288" s="9" t="s">
        <v>136</v>
      </c>
      <c r="B288" s="9"/>
      <c r="C288" s="10">
        <v>1.35</v>
      </c>
      <c r="D288" s="11">
        <v>150</v>
      </c>
      <c r="E288" s="11">
        <f>C288*D288</f>
        <v>202.5</v>
      </c>
    </row>
    <row r="289" s="1" customFormat="1" ht="17" customHeight="1" spans="1:5">
      <c r="A289" s="9" t="s">
        <v>136</v>
      </c>
      <c r="B289" s="9"/>
      <c r="C289" s="10">
        <v>1.47</v>
      </c>
      <c r="D289" s="11">
        <v>150</v>
      </c>
      <c r="E289" s="11">
        <f>C289*D289</f>
        <v>220.5</v>
      </c>
    </row>
    <row r="290" s="1" customFormat="1" ht="17" customHeight="1" spans="1:5">
      <c r="A290" s="9" t="s">
        <v>136</v>
      </c>
      <c r="B290" s="9"/>
      <c r="C290" s="10">
        <v>0.3</v>
      </c>
      <c r="D290" s="11">
        <v>150</v>
      </c>
      <c r="E290" s="11">
        <f>C290*D290</f>
        <v>45</v>
      </c>
    </row>
    <row r="291" s="1" customFormat="1" ht="17" customHeight="1" spans="1:5">
      <c r="A291" s="9" t="s">
        <v>136</v>
      </c>
      <c r="B291" s="9"/>
      <c r="C291" s="10">
        <v>8.23</v>
      </c>
      <c r="D291" s="11">
        <v>150</v>
      </c>
      <c r="E291" s="11">
        <f>C291*D291</f>
        <v>1234.5</v>
      </c>
    </row>
    <row r="292" s="1" customFormat="1" ht="17" customHeight="1" spans="1:5">
      <c r="A292" s="9" t="s">
        <v>137</v>
      </c>
      <c r="B292" s="9" t="s">
        <v>9</v>
      </c>
      <c r="C292" s="10">
        <f>SUM(C287:C291)</f>
        <v>14.16</v>
      </c>
      <c r="D292" s="11"/>
      <c r="E292" s="11">
        <f>SUM(E287:E291)</f>
        <v>2124</v>
      </c>
    </row>
    <row r="293" s="1" customFormat="1" ht="17" customHeight="1" spans="1:5">
      <c r="A293" s="9" t="s">
        <v>138</v>
      </c>
      <c r="B293" s="9"/>
      <c r="C293" s="10">
        <v>0.71</v>
      </c>
      <c r="D293" s="11">
        <v>150</v>
      </c>
      <c r="E293" s="11">
        <f>C293*D293</f>
        <v>106.5</v>
      </c>
    </row>
    <row r="294" s="1" customFormat="1" ht="17" customHeight="1" spans="1:5">
      <c r="A294" s="9" t="s">
        <v>138</v>
      </c>
      <c r="B294" s="9"/>
      <c r="C294" s="10">
        <v>0.72</v>
      </c>
      <c r="D294" s="11">
        <v>150</v>
      </c>
      <c r="E294" s="11">
        <f>C294*D294</f>
        <v>108</v>
      </c>
    </row>
    <row r="295" s="1" customFormat="1" ht="17" customHeight="1" spans="1:5">
      <c r="A295" s="9" t="s">
        <v>137</v>
      </c>
      <c r="B295" s="9" t="s">
        <v>9</v>
      </c>
      <c r="C295" s="10">
        <f>SUM(C293:C294)</f>
        <v>1.43</v>
      </c>
      <c r="D295" s="11"/>
      <c r="E295" s="11">
        <f>SUM(E293:E294)</f>
        <v>214.5</v>
      </c>
    </row>
    <row r="296" s="1" customFormat="1" ht="17" customHeight="1" spans="1:5">
      <c r="A296" s="9" t="s">
        <v>139</v>
      </c>
      <c r="B296" s="9"/>
      <c r="C296" s="10">
        <v>1.43</v>
      </c>
      <c r="D296" s="11">
        <v>150</v>
      </c>
      <c r="E296" s="11">
        <f>C296*D296</f>
        <v>214.5</v>
      </c>
    </row>
    <row r="297" s="1" customFormat="1" ht="17" customHeight="1" spans="1:5">
      <c r="A297" s="9" t="s">
        <v>137</v>
      </c>
      <c r="B297" s="9" t="s">
        <v>9</v>
      </c>
      <c r="C297" s="10">
        <f>SUM(C296:C296)</f>
        <v>1.43</v>
      </c>
      <c r="D297" s="11"/>
      <c r="E297" s="11">
        <f>SUM(E296:E296)</f>
        <v>214.5</v>
      </c>
    </row>
    <row r="298" s="1" customFormat="1" ht="17" customHeight="1" spans="1:5">
      <c r="A298" s="9" t="s">
        <v>140</v>
      </c>
      <c r="B298" s="9"/>
      <c r="C298" s="10">
        <v>0.4</v>
      </c>
      <c r="D298" s="11">
        <v>150</v>
      </c>
      <c r="E298" s="11">
        <f>C298*D298</f>
        <v>60</v>
      </c>
    </row>
    <row r="299" s="1" customFormat="1" ht="17" customHeight="1" spans="1:5">
      <c r="A299" s="9" t="s">
        <v>140</v>
      </c>
      <c r="B299" s="9"/>
      <c r="C299" s="10">
        <v>1.95</v>
      </c>
      <c r="D299" s="11">
        <v>150</v>
      </c>
      <c r="E299" s="11">
        <f>C299*D299</f>
        <v>292.5</v>
      </c>
    </row>
    <row r="300" s="1" customFormat="1" ht="17" customHeight="1" spans="1:5">
      <c r="A300" s="9" t="s">
        <v>140</v>
      </c>
      <c r="B300" s="9"/>
      <c r="C300" s="10">
        <v>1.41</v>
      </c>
      <c r="D300" s="11">
        <v>150</v>
      </c>
      <c r="E300" s="11">
        <f>C300*D300</f>
        <v>211.5</v>
      </c>
    </row>
    <row r="301" s="1" customFormat="1" ht="17" customHeight="1" spans="1:5">
      <c r="A301" s="9" t="s">
        <v>137</v>
      </c>
      <c r="B301" s="9" t="s">
        <v>9</v>
      </c>
      <c r="C301" s="10">
        <f>SUM(C298:C300)</f>
        <v>3.76</v>
      </c>
      <c r="D301" s="11"/>
      <c r="E301" s="11">
        <f>SUM(E298:E300)</f>
        <v>564</v>
      </c>
    </row>
    <row r="302" s="1" customFormat="1" ht="17" customHeight="1" spans="1:5">
      <c r="A302" s="9" t="s">
        <v>141</v>
      </c>
      <c r="B302" s="9"/>
      <c r="C302" s="10">
        <v>0.19</v>
      </c>
      <c r="D302" s="11">
        <v>150</v>
      </c>
      <c r="E302" s="11">
        <f>C302*D302</f>
        <v>28.5</v>
      </c>
    </row>
    <row r="303" s="1" customFormat="1" ht="17" customHeight="1" spans="1:5">
      <c r="A303" s="9" t="s">
        <v>141</v>
      </c>
      <c r="B303" s="9"/>
      <c r="C303" s="10">
        <v>2.41</v>
      </c>
      <c r="D303" s="11">
        <v>150</v>
      </c>
      <c r="E303" s="11">
        <f>C303*D303</f>
        <v>361.5</v>
      </c>
    </row>
    <row r="304" s="1" customFormat="1" ht="17" customHeight="1" spans="1:5">
      <c r="A304" s="9" t="s">
        <v>137</v>
      </c>
      <c r="B304" s="9" t="s">
        <v>9</v>
      </c>
      <c r="C304" s="10">
        <f>SUM(C302:C303)</f>
        <v>2.6</v>
      </c>
      <c r="D304" s="11"/>
      <c r="E304" s="11">
        <f>SUM(E302:E303)</f>
        <v>390</v>
      </c>
    </row>
    <row r="305" s="1" customFormat="1" ht="17" customHeight="1" spans="1:5">
      <c r="A305" s="9" t="s">
        <v>137</v>
      </c>
      <c r="B305" s="9" t="s">
        <v>3</v>
      </c>
      <c r="C305" s="10">
        <f>C292+C295+C297+C301+C304</f>
        <v>23.38</v>
      </c>
      <c r="D305" s="11"/>
      <c r="E305" s="11">
        <f>E292+E295+E297+E301+E304</f>
        <v>3507</v>
      </c>
    </row>
    <row r="306" s="1" customFormat="1" ht="17" customHeight="1" spans="1:5">
      <c r="A306" s="9" t="s">
        <v>142</v>
      </c>
      <c r="B306" s="9"/>
      <c r="C306" s="10">
        <v>1.9</v>
      </c>
      <c r="D306" s="11">
        <v>150</v>
      </c>
      <c r="E306" s="11">
        <f>C306*D306</f>
        <v>285</v>
      </c>
    </row>
    <row r="307" s="1" customFormat="1" ht="17" customHeight="1" spans="1:5">
      <c r="A307" s="9" t="s">
        <v>143</v>
      </c>
      <c r="B307" s="9" t="s">
        <v>9</v>
      </c>
      <c r="C307" s="10">
        <f>SUM(C306:C306)</f>
        <v>1.9</v>
      </c>
      <c r="D307" s="11"/>
      <c r="E307" s="11">
        <f>SUM(E306:E306)</f>
        <v>285</v>
      </c>
    </row>
    <row r="308" s="1" customFormat="1" ht="17" customHeight="1" spans="1:5">
      <c r="A308" s="9" t="s">
        <v>143</v>
      </c>
      <c r="B308" s="9" t="s">
        <v>3</v>
      </c>
      <c r="C308" s="10">
        <f>C307</f>
        <v>1.9</v>
      </c>
      <c r="D308" s="11"/>
      <c r="E308" s="11">
        <f>E307</f>
        <v>285</v>
      </c>
    </row>
    <row r="309" s="1" customFormat="1" ht="17" customHeight="1" spans="1:5">
      <c r="A309" s="9" t="s">
        <v>144</v>
      </c>
      <c r="B309" s="9"/>
      <c r="C309" s="10">
        <v>0.43</v>
      </c>
      <c r="D309" s="11">
        <v>150</v>
      </c>
      <c r="E309" s="11">
        <f>C309*D309</f>
        <v>64.5</v>
      </c>
    </row>
    <row r="310" s="1" customFormat="1" ht="17" customHeight="1" spans="1:5">
      <c r="A310" s="9" t="s">
        <v>145</v>
      </c>
      <c r="B310" s="9" t="s">
        <v>9</v>
      </c>
      <c r="C310" s="10">
        <f>SUM(C309:C309)</f>
        <v>0.43</v>
      </c>
      <c r="D310" s="11"/>
      <c r="E310" s="11">
        <f>SUM(E309:E309)</f>
        <v>64.5</v>
      </c>
    </row>
    <row r="311" s="1" customFormat="1" ht="17" customHeight="1" spans="1:5">
      <c r="A311" s="9" t="s">
        <v>146</v>
      </c>
      <c r="B311" s="9"/>
      <c r="C311" s="10">
        <v>2.02</v>
      </c>
      <c r="D311" s="11">
        <v>150</v>
      </c>
      <c r="E311" s="11">
        <f>C311*D311</f>
        <v>303</v>
      </c>
    </row>
    <row r="312" s="1" customFormat="1" ht="17" customHeight="1" spans="1:5">
      <c r="A312" s="9" t="s">
        <v>145</v>
      </c>
      <c r="B312" s="9" t="s">
        <v>9</v>
      </c>
      <c r="C312" s="10">
        <f>SUM(C311:C311)</f>
        <v>2.02</v>
      </c>
      <c r="D312" s="11"/>
      <c r="E312" s="11">
        <f>SUM(E311:E311)</f>
        <v>303</v>
      </c>
    </row>
    <row r="313" s="1" customFormat="1" ht="17" customHeight="1" spans="1:5">
      <c r="A313" s="9" t="s">
        <v>145</v>
      </c>
      <c r="B313" s="9" t="s">
        <v>3</v>
      </c>
      <c r="C313" s="10">
        <f>C310+C312</f>
        <v>2.45</v>
      </c>
      <c r="D313" s="11"/>
      <c r="E313" s="11">
        <f>E310+E312</f>
        <v>367.5</v>
      </c>
    </row>
    <row r="314" s="1" customFormat="1" ht="17" customHeight="1" spans="1:5">
      <c r="A314" s="9" t="s">
        <v>147</v>
      </c>
      <c r="B314" s="9"/>
      <c r="C314" s="10">
        <v>1.51</v>
      </c>
      <c r="D314" s="11">
        <v>150</v>
      </c>
      <c r="E314" s="11">
        <f>C314*D314</f>
        <v>226.5</v>
      </c>
    </row>
    <row r="315" s="1" customFormat="1" ht="17" customHeight="1" spans="1:5">
      <c r="A315" s="9" t="s">
        <v>148</v>
      </c>
      <c r="B315" s="9" t="s">
        <v>9</v>
      </c>
      <c r="C315" s="10">
        <f>SUM(C314:C314)</f>
        <v>1.51</v>
      </c>
      <c r="D315" s="11"/>
      <c r="E315" s="11">
        <f>SUM(E314:E314)</f>
        <v>226.5</v>
      </c>
    </row>
    <row r="316" s="1" customFormat="1" ht="17" customHeight="1" spans="1:5">
      <c r="A316" s="9" t="s">
        <v>149</v>
      </c>
      <c r="B316" s="9"/>
      <c r="C316" s="10">
        <v>0.65</v>
      </c>
      <c r="D316" s="11">
        <v>150</v>
      </c>
      <c r="E316" s="11">
        <f>C316*D316</f>
        <v>97.5</v>
      </c>
    </row>
    <row r="317" s="1" customFormat="1" ht="17" customHeight="1" spans="1:5">
      <c r="A317" s="9" t="s">
        <v>149</v>
      </c>
      <c r="B317" s="9"/>
      <c r="C317" s="10">
        <v>1.26</v>
      </c>
      <c r="D317" s="11">
        <v>150</v>
      </c>
      <c r="E317" s="11">
        <f>C317*D317</f>
        <v>189</v>
      </c>
    </row>
    <row r="318" s="1" customFormat="1" ht="17" customHeight="1" spans="1:5">
      <c r="A318" s="9" t="s">
        <v>149</v>
      </c>
      <c r="B318" s="9"/>
      <c r="C318" s="10">
        <v>1</v>
      </c>
      <c r="D318" s="11">
        <v>150</v>
      </c>
      <c r="E318" s="11">
        <f>C318*D318</f>
        <v>150</v>
      </c>
    </row>
    <row r="319" s="1" customFormat="1" ht="17" customHeight="1" spans="1:5">
      <c r="A319" s="9" t="s">
        <v>149</v>
      </c>
      <c r="B319" s="9"/>
      <c r="C319" s="10">
        <v>1.08</v>
      </c>
      <c r="D319" s="11">
        <v>150</v>
      </c>
      <c r="E319" s="11">
        <f>C319*D319</f>
        <v>162</v>
      </c>
    </row>
    <row r="320" s="1" customFormat="1" ht="17" customHeight="1" spans="1:5">
      <c r="A320" s="9" t="s">
        <v>149</v>
      </c>
      <c r="B320" s="9"/>
      <c r="C320" s="10">
        <v>0.77</v>
      </c>
      <c r="D320" s="11">
        <v>150</v>
      </c>
      <c r="E320" s="11">
        <f>C320*D320</f>
        <v>115.5</v>
      </c>
    </row>
    <row r="321" s="1" customFormat="1" ht="17" customHeight="1" spans="1:5">
      <c r="A321" s="9" t="s">
        <v>148</v>
      </c>
      <c r="B321" s="9" t="s">
        <v>9</v>
      </c>
      <c r="C321" s="10">
        <f>SUM(C316:C320)</f>
        <v>4.76</v>
      </c>
      <c r="D321" s="11"/>
      <c r="E321" s="11">
        <f>SUM(E316:E320)</f>
        <v>714</v>
      </c>
    </row>
    <row r="322" s="1" customFormat="1" ht="17" customHeight="1" spans="1:5">
      <c r="A322" s="9" t="s">
        <v>150</v>
      </c>
      <c r="B322" s="9"/>
      <c r="C322" s="10">
        <v>1.3</v>
      </c>
      <c r="D322" s="11">
        <v>150</v>
      </c>
      <c r="E322" s="11">
        <f>C322*D322</f>
        <v>195</v>
      </c>
    </row>
    <row r="323" s="1" customFormat="1" ht="17" customHeight="1" spans="1:5">
      <c r="A323" s="9" t="s">
        <v>148</v>
      </c>
      <c r="B323" s="9" t="s">
        <v>9</v>
      </c>
      <c r="C323" s="10">
        <f>SUM(C322:C322)</f>
        <v>1.3</v>
      </c>
      <c r="D323" s="11"/>
      <c r="E323" s="11">
        <f>SUM(E322:E322)</f>
        <v>195</v>
      </c>
    </row>
    <row r="324" s="1" customFormat="1" ht="17" customHeight="1" spans="1:5">
      <c r="A324" s="9" t="s">
        <v>151</v>
      </c>
      <c r="B324" s="9"/>
      <c r="C324" s="10">
        <v>0.77</v>
      </c>
      <c r="D324" s="11">
        <v>150</v>
      </c>
      <c r="E324" s="11">
        <f>C324*D324</f>
        <v>115.5</v>
      </c>
    </row>
    <row r="325" s="1" customFormat="1" ht="17" customHeight="1" spans="1:5">
      <c r="A325" s="9" t="s">
        <v>148</v>
      </c>
      <c r="B325" s="9" t="s">
        <v>9</v>
      </c>
      <c r="C325" s="10">
        <f>SUM(C324:C324)</f>
        <v>0.77</v>
      </c>
      <c r="D325" s="11"/>
      <c r="E325" s="11">
        <f>SUM(E324:E324)</f>
        <v>115.5</v>
      </c>
    </row>
    <row r="326" s="1" customFormat="1" ht="17" customHeight="1" spans="1:5">
      <c r="A326" s="9" t="s">
        <v>152</v>
      </c>
      <c r="B326" s="9"/>
      <c r="C326" s="10">
        <v>0.36</v>
      </c>
      <c r="D326" s="11">
        <v>150</v>
      </c>
      <c r="E326" s="11">
        <f>C326*D326</f>
        <v>54</v>
      </c>
    </row>
    <row r="327" s="1" customFormat="1" ht="17" customHeight="1" spans="1:5">
      <c r="A327" s="9" t="s">
        <v>148</v>
      </c>
      <c r="B327" s="9" t="s">
        <v>9</v>
      </c>
      <c r="C327" s="10">
        <f>SUM(C326:C326)</f>
        <v>0.36</v>
      </c>
      <c r="D327" s="11"/>
      <c r="E327" s="11">
        <f>SUM(E326:E326)</f>
        <v>54</v>
      </c>
    </row>
    <row r="328" s="1" customFormat="1" ht="17" customHeight="1" spans="1:5">
      <c r="A328" s="9" t="s">
        <v>153</v>
      </c>
      <c r="B328" s="9"/>
      <c r="C328" s="10">
        <v>0.88</v>
      </c>
      <c r="D328" s="11">
        <v>150</v>
      </c>
      <c r="E328" s="11">
        <f>C328*D328</f>
        <v>132</v>
      </c>
    </row>
    <row r="329" s="1" customFormat="1" ht="17" customHeight="1" spans="1:5">
      <c r="A329" s="9" t="s">
        <v>148</v>
      </c>
      <c r="B329" s="9" t="s">
        <v>9</v>
      </c>
      <c r="C329" s="10">
        <f>SUM(C328:C328)</f>
        <v>0.88</v>
      </c>
      <c r="D329" s="11"/>
      <c r="E329" s="11">
        <f>SUM(E328:E328)</f>
        <v>132</v>
      </c>
    </row>
    <row r="330" s="1" customFormat="1" ht="17" customHeight="1" spans="1:5">
      <c r="A330" s="9" t="s">
        <v>154</v>
      </c>
      <c r="B330" s="9"/>
      <c r="C330" s="10">
        <v>1.36</v>
      </c>
      <c r="D330" s="11">
        <v>150</v>
      </c>
      <c r="E330" s="11">
        <f>C330*D330</f>
        <v>204</v>
      </c>
    </row>
    <row r="331" s="1" customFormat="1" ht="17" customHeight="1" spans="1:5">
      <c r="A331" s="9" t="s">
        <v>154</v>
      </c>
      <c r="B331" s="9"/>
      <c r="C331" s="10">
        <v>1.65</v>
      </c>
      <c r="D331" s="11">
        <v>150</v>
      </c>
      <c r="E331" s="11">
        <f>C331*D331</f>
        <v>247.5</v>
      </c>
    </row>
    <row r="332" s="1" customFormat="1" ht="17" customHeight="1" spans="1:5">
      <c r="A332" s="9" t="s">
        <v>154</v>
      </c>
      <c r="B332" s="9"/>
      <c r="C332" s="10">
        <v>1.85</v>
      </c>
      <c r="D332" s="11">
        <v>150</v>
      </c>
      <c r="E332" s="11">
        <f>C332*D332</f>
        <v>277.5</v>
      </c>
    </row>
    <row r="333" s="1" customFormat="1" ht="17" customHeight="1" spans="1:5">
      <c r="A333" s="9" t="s">
        <v>154</v>
      </c>
      <c r="B333" s="9"/>
      <c r="C333" s="10">
        <v>1.09</v>
      </c>
      <c r="D333" s="11">
        <v>150</v>
      </c>
      <c r="E333" s="11">
        <f>C333*D333</f>
        <v>163.5</v>
      </c>
    </row>
    <row r="334" s="1" customFormat="1" ht="17" customHeight="1" spans="1:5">
      <c r="A334" s="9" t="s">
        <v>154</v>
      </c>
      <c r="B334" s="9"/>
      <c r="C334" s="10">
        <v>1.85</v>
      </c>
      <c r="D334" s="11">
        <v>150</v>
      </c>
      <c r="E334" s="11">
        <f>C334*D334</f>
        <v>277.5</v>
      </c>
    </row>
    <row r="335" s="1" customFormat="1" ht="17" customHeight="1" spans="1:5">
      <c r="A335" s="9" t="s">
        <v>148</v>
      </c>
      <c r="B335" s="9" t="s">
        <v>9</v>
      </c>
      <c r="C335" s="10">
        <f>SUM(C330:C334)</f>
        <v>7.8</v>
      </c>
      <c r="D335" s="11"/>
      <c r="E335" s="11">
        <f>SUM(E330:E334)</f>
        <v>1170</v>
      </c>
    </row>
    <row r="336" s="1" customFormat="1" ht="17" customHeight="1" spans="1:5">
      <c r="A336" s="9" t="s">
        <v>155</v>
      </c>
      <c r="B336" s="9"/>
      <c r="C336" s="10">
        <v>0.73</v>
      </c>
      <c r="D336" s="11">
        <v>150</v>
      </c>
      <c r="E336" s="11">
        <f t="shared" ref="E336:E342" si="2">C336*D336</f>
        <v>109.5</v>
      </c>
    </row>
    <row r="337" s="1" customFormat="1" ht="17" customHeight="1" spans="1:5">
      <c r="A337" s="9" t="s">
        <v>155</v>
      </c>
      <c r="B337" s="9"/>
      <c r="C337" s="10">
        <v>5.36</v>
      </c>
      <c r="D337" s="11">
        <v>150</v>
      </c>
      <c r="E337" s="11">
        <f t="shared" si="2"/>
        <v>804</v>
      </c>
    </row>
    <row r="338" s="1" customFormat="1" ht="17" customHeight="1" spans="1:5">
      <c r="A338" s="9" t="s">
        <v>155</v>
      </c>
      <c r="B338" s="9"/>
      <c r="C338" s="10">
        <v>0.84</v>
      </c>
      <c r="D338" s="11">
        <v>150</v>
      </c>
      <c r="E338" s="11">
        <f t="shared" si="2"/>
        <v>126</v>
      </c>
    </row>
    <row r="339" s="1" customFormat="1" ht="17" customHeight="1" spans="1:5">
      <c r="A339" s="9" t="s">
        <v>155</v>
      </c>
      <c r="B339" s="9"/>
      <c r="C339" s="10">
        <v>0.94</v>
      </c>
      <c r="D339" s="11">
        <v>150</v>
      </c>
      <c r="E339" s="11">
        <f t="shared" si="2"/>
        <v>141</v>
      </c>
    </row>
    <row r="340" s="1" customFormat="1" ht="17" customHeight="1" spans="1:5">
      <c r="A340" s="9" t="s">
        <v>155</v>
      </c>
      <c r="B340" s="9"/>
      <c r="C340" s="10">
        <v>0.57</v>
      </c>
      <c r="D340" s="11">
        <v>150</v>
      </c>
      <c r="E340" s="11">
        <f t="shared" si="2"/>
        <v>85.5</v>
      </c>
    </row>
    <row r="341" s="1" customFormat="1" ht="17" customHeight="1" spans="1:5">
      <c r="A341" s="9" t="s">
        <v>155</v>
      </c>
      <c r="B341" s="9"/>
      <c r="C341" s="10">
        <v>6.57</v>
      </c>
      <c r="D341" s="11">
        <v>150</v>
      </c>
      <c r="E341" s="11">
        <f t="shared" si="2"/>
        <v>985.5</v>
      </c>
    </row>
    <row r="342" s="1" customFormat="1" ht="17" customHeight="1" spans="1:5">
      <c r="A342" s="9" t="s">
        <v>155</v>
      </c>
      <c r="B342" s="9"/>
      <c r="C342" s="10">
        <v>0.36</v>
      </c>
      <c r="D342" s="11">
        <v>150</v>
      </c>
      <c r="E342" s="11">
        <f t="shared" si="2"/>
        <v>54</v>
      </c>
    </row>
    <row r="343" s="1" customFormat="1" ht="17" customHeight="1" spans="1:5">
      <c r="A343" s="9" t="s">
        <v>148</v>
      </c>
      <c r="B343" s="9" t="s">
        <v>9</v>
      </c>
      <c r="C343" s="10">
        <f>SUM(C336:C342)</f>
        <v>15.37</v>
      </c>
      <c r="D343" s="11"/>
      <c r="E343" s="11">
        <f>SUM(E336:E342)</f>
        <v>2305.5</v>
      </c>
    </row>
    <row r="344" s="1" customFormat="1" ht="17" customHeight="1" spans="1:5">
      <c r="A344" s="9" t="s">
        <v>156</v>
      </c>
      <c r="B344" s="9"/>
      <c r="C344" s="10">
        <v>0.52</v>
      </c>
      <c r="D344" s="11">
        <v>150</v>
      </c>
      <c r="E344" s="11">
        <f>C344*D344</f>
        <v>78</v>
      </c>
    </row>
    <row r="345" s="1" customFormat="1" ht="17" customHeight="1" spans="1:5">
      <c r="A345" s="9" t="s">
        <v>148</v>
      </c>
      <c r="B345" s="9" t="s">
        <v>9</v>
      </c>
      <c r="C345" s="10">
        <f>SUM(C344:C344)</f>
        <v>0.52</v>
      </c>
      <c r="D345" s="11"/>
      <c r="E345" s="11">
        <f>SUM(E344:E344)</f>
        <v>78</v>
      </c>
    </row>
    <row r="346" s="1" customFormat="1" ht="17" customHeight="1" spans="1:5">
      <c r="A346" s="9" t="s">
        <v>157</v>
      </c>
      <c r="B346" s="9"/>
      <c r="C346" s="10">
        <v>3.6</v>
      </c>
      <c r="D346" s="11">
        <v>150</v>
      </c>
      <c r="E346" s="11">
        <f>C346*D346</f>
        <v>540</v>
      </c>
    </row>
    <row r="347" s="1" customFormat="1" ht="17" customHeight="1" spans="1:5">
      <c r="A347" s="9" t="s">
        <v>148</v>
      </c>
      <c r="B347" s="9" t="s">
        <v>9</v>
      </c>
      <c r="C347" s="10">
        <f>SUM(C346:C346)</f>
        <v>3.6</v>
      </c>
      <c r="D347" s="11"/>
      <c r="E347" s="11">
        <f>SUM(E346:E346)</f>
        <v>540</v>
      </c>
    </row>
    <row r="348" s="1" customFormat="1" ht="17" customHeight="1" spans="1:5">
      <c r="A348" s="9" t="s">
        <v>158</v>
      </c>
      <c r="B348" s="9"/>
      <c r="C348" s="10">
        <v>5.44</v>
      </c>
      <c r="D348" s="11">
        <v>150</v>
      </c>
      <c r="E348" s="11">
        <f>C348*D348</f>
        <v>816</v>
      </c>
    </row>
    <row r="349" s="1" customFormat="1" ht="17" customHeight="1" spans="1:5">
      <c r="A349" s="9" t="s">
        <v>148</v>
      </c>
      <c r="B349" s="9" t="s">
        <v>9</v>
      </c>
      <c r="C349" s="10">
        <f>SUM(C348:C348)</f>
        <v>5.44</v>
      </c>
      <c r="D349" s="11"/>
      <c r="E349" s="11">
        <f>SUM(E348:E348)</f>
        <v>816</v>
      </c>
    </row>
    <row r="350" s="1" customFormat="1" ht="17" customHeight="1" spans="1:5">
      <c r="A350" s="9" t="s">
        <v>159</v>
      </c>
      <c r="B350" s="9"/>
      <c r="C350" s="10">
        <v>7.4</v>
      </c>
      <c r="D350" s="11">
        <v>150</v>
      </c>
      <c r="E350" s="11">
        <f>C350*D350</f>
        <v>1110</v>
      </c>
    </row>
    <row r="351" s="1" customFormat="1" ht="17" customHeight="1" spans="1:5">
      <c r="A351" s="9" t="s">
        <v>159</v>
      </c>
      <c r="B351" s="9"/>
      <c r="C351" s="10">
        <v>0.39</v>
      </c>
      <c r="D351" s="11">
        <v>150</v>
      </c>
      <c r="E351" s="11">
        <f>C351*D351</f>
        <v>58.5</v>
      </c>
    </row>
    <row r="352" s="1" customFormat="1" ht="17" customHeight="1" spans="1:5">
      <c r="A352" s="9" t="s">
        <v>159</v>
      </c>
      <c r="B352" s="9"/>
      <c r="C352" s="10">
        <v>2.42</v>
      </c>
      <c r="D352" s="11">
        <v>150</v>
      </c>
      <c r="E352" s="11">
        <f>C352*D352</f>
        <v>363</v>
      </c>
    </row>
    <row r="353" s="1" customFormat="1" ht="17" customHeight="1" spans="1:5">
      <c r="A353" s="9" t="s">
        <v>148</v>
      </c>
      <c r="B353" s="9" t="s">
        <v>9</v>
      </c>
      <c r="C353" s="10">
        <f>SUM(C350:C352)</f>
        <v>10.21</v>
      </c>
      <c r="D353" s="11"/>
      <c r="E353" s="11">
        <f>SUM(E350:E352)</f>
        <v>1531.5</v>
      </c>
    </row>
    <row r="354" s="1" customFormat="1" ht="17" customHeight="1" spans="1:5">
      <c r="A354" s="9" t="s">
        <v>148</v>
      </c>
      <c r="B354" s="9" t="s">
        <v>3</v>
      </c>
      <c r="C354" s="10">
        <f>C315+C321+C323+C325+C327+C329+C335+C343+C345+C347+C349+C353</f>
        <v>52.52</v>
      </c>
      <c r="D354" s="11"/>
      <c r="E354" s="11">
        <f>E315+E321+E323+E325+E327+E329+E335+E343+E345+E347+E349+E353</f>
        <v>7878</v>
      </c>
    </row>
    <row r="355" s="1" customFormat="1" ht="17" customHeight="1" spans="1:5">
      <c r="A355" s="9" t="s">
        <v>160</v>
      </c>
      <c r="B355" s="9"/>
      <c r="C355" s="10">
        <v>0.47</v>
      </c>
      <c r="D355" s="11">
        <v>150</v>
      </c>
      <c r="E355" s="11">
        <f>C355*D355</f>
        <v>70.5</v>
      </c>
    </row>
    <row r="356" s="1" customFormat="1" ht="17" customHeight="1" spans="1:5">
      <c r="A356" s="9" t="s">
        <v>160</v>
      </c>
      <c r="B356" s="9"/>
      <c r="C356" s="10">
        <v>1.58</v>
      </c>
      <c r="D356" s="11">
        <v>150</v>
      </c>
      <c r="E356" s="11">
        <f>C356*D356</f>
        <v>237</v>
      </c>
    </row>
    <row r="357" s="1" customFormat="1" ht="17" customHeight="1" spans="1:5">
      <c r="A357" s="9" t="s">
        <v>161</v>
      </c>
      <c r="B357" s="9" t="s">
        <v>9</v>
      </c>
      <c r="C357" s="10">
        <f>SUM(C355:C356)</f>
        <v>2.05</v>
      </c>
      <c r="D357" s="11"/>
      <c r="E357" s="11">
        <f>SUM(E355:E356)</f>
        <v>307.5</v>
      </c>
    </row>
    <row r="358" s="1" customFormat="1" ht="17" customHeight="1" spans="1:5">
      <c r="A358" s="9" t="s">
        <v>162</v>
      </c>
      <c r="B358" s="9"/>
      <c r="C358" s="10">
        <v>1.48</v>
      </c>
      <c r="D358" s="11">
        <v>150</v>
      </c>
      <c r="E358" s="11">
        <f>C358*D358</f>
        <v>222</v>
      </c>
    </row>
    <row r="359" s="1" customFormat="1" ht="17" customHeight="1" spans="1:5">
      <c r="A359" s="9" t="s">
        <v>162</v>
      </c>
      <c r="B359" s="9"/>
      <c r="C359" s="10">
        <v>1.66</v>
      </c>
      <c r="D359" s="11">
        <v>150</v>
      </c>
      <c r="E359" s="11">
        <f>C359*D359</f>
        <v>249</v>
      </c>
    </row>
    <row r="360" s="1" customFormat="1" ht="17" customHeight="1" spans="1:5">
      <c r="A360" s="9" t="s">
        <v>161</v>
      </c>
      <c r="B360" s="9" t="s">
        <v>9</v>
      </c>
      <c r="C360" s="10">
        <f>SUM(C358:C359)</f>
        <v>3.14</v>
      </c>
      <c r="D360" s="11"/>
      <c r="E360" s="11">
        <f>SUM(E358:E359)</f>
        <v>471</v>
      </c>
    </row>
    <row r="361" s="1" customFormat="1" ht="17" customHeight="1" spans="1:5">
      <c r="A361" s="9" t="s">
        <v>163</v>
      </c>
      <c r="B361" s="9"/>
      <c r="C361" s="10">
        <v>1.95</v>
      </c>
      <c r="D361" s="11">
        <v>150</v>
      </c>
      <c r="E361" s="11">
        <f>C361*D361</f>
        <v>292.5</v>
      </c>
    </row>
    <row r="362" s="1" customFormat="1" ht="17" customHeight="1" spans="1:5">
      <c r="A362" s="9" t="s">
        <v>161</v>
      </c>
      <c r="B362" s="9" t="s">
        <v>9</v>
      </c>
      <c r="C362" s="10">
        <f>SUM(C361:C361)</f>
        <v>1.95</v>
      </c>
      <c r="D362" s="11"/>
      <c r="E362" s="11">
        <f>SUM(E361:E361)</f>
        <v>292.5</v>
      </c>
    </row>
    <row r="363" s="1" customFormat="1" ht="17" customHeight="1" spans="1:5">
      <c r="A363" s="9" t="s">
        <v>164</v>
      </c>
      <c r="B363" s="9"/>
      <c r="C363" s="10">
        <v>0.35</v>
      </c>
      <c r="D363" s="11">
        <v>150</v>
      </c>
      <c r="E363" s="11">
        <f>C363*D363</f>
        <v>52.5</v>
      </c>
    </row>
    <row r="364" s="1" customFormat="1" ht="17" customHeight="1" spans="1:5">
      <c r="A364" s="9" t="s">
        <v>161</v>
      </c>
      <c r="B364" s="9" t="s">
        <v>9</v>
      </c>
      <c r="C364" s="10">
        <f>SUM(C363:C363)</f>
        <v>0.35</v>
      </c>
      <c r="D364" s="11"/>
      <c r="E364" s="11">
        <f>SUM(E363:E363)</f>
        <v>52.5</v>
      </c>
    </row>
    <row r="365" s="1" customFormat="1" ht="17" customHeight="1" spans="1:5">
      <c r="A365" s="9" t="s">
        <v>161</v>
      </c>
      <c r="B365" s="9" t="s">
        <v>3</v>
      </c>
      <c r="C365" s="10">
        <f>C357+C360+C362+C364</f>
        <v>7.49</v>
      </c>
      <c r="D365" s="11"/>
      <c r="E365" s="11">
        <f>E357+E360+E362+E364</f>
        <v>1123.5</v>
      </c>
    </row>
    <row r="366" s="1" customFormat="1" ht="17" customHeight="1" spans="1:5">
      <c r="A366" s="9" t="s">
        <v>165</v>
      </c>
      <c r="B366" s="9" t="s">
        <v>51</v>
      </c>
      <c r="C366" s="10">
        <f>C242+C246+C249+C258+C270+C276+C286+C305+C308+C313+C354+C365</f>
        <v>146</v>
      </c>
      <c r="D366" s="11"/>
      <c r="E366" s="11">
        <f>E242+E246+E249+E258+E270+E276+E286+E305+E308+E313+E354+E365</f>
        <v>21900</v>
      </c>
    </row>
    <row r="367" s="1" customFormat="1" ht="17" customHeight="1" spans="1:5">
      <c r="A367" s="9" t="s">
        <v>166</v>
      </c>
      <c r="B367" s="9"/>
      <c r="C367" s="10">
        <v>0.64</v>
      </c>
      <c r="D367" s="11">
        <v>150</v>
      </c>
      <c r="E367" s="11">
        <f>C367*D367</f>
        <v>96</v>
      </c>
    </row>
    <row r="368" s="1" customFormat="1" ht="17" customHeight="1" spans="1:5">
      <c r="A368" s="9" t="s">
        <v>166</v>
      </c>
      <c r="B368" s="9"/>
      <c r="C368" s="10">
        <v>0.71</v>
      </c>
      <c r="D368" s="11">
        <v>150</v>
      </c>
      <c r="E368" s="11">
        <f>C368*D368</f>
        <v>106.5</v>
      </c>
    </row>
    <row r="369" s="1" customFormat="1" ht="17" customHeight="1" spans="1:5">
      <c r="A369" s="9" t="s">
        <v>167</v>
      </c>
      <c r="B369" s="9" t="s">
        <v>9</v>
      </c>
      <c r="C369" s="10">
        <f>SUM(C367:C368)</f>
        <v>1.35</v>
      </c>
      <c r="D369" s="11"/>
      <c r="E369" s="11">
        <f>SUM(E367:E368)</f>
        <v>202.5</v>
      </c>
    </row>
    <row r="370" s="1" customFormat="1" ht="17" customHeight="1" spans="1:5">
      <c r="A370" s="9" t="s">
        <v>168</v>
      </c>
      <c r="B370" s="9"/>
      <c r="C370" s="10">
        <v>0.87</v>
      </c>
      <c r="D370" s="11">
        <v>150</v>
      </c>
      <c r="E370" s="11">
        <f>C370*D370</f>
        <v>130.5</v>
      </c>
    </row>
    <row r="371" s="1" customFormat="1" ht="17" customHeight="1" spans="1:5">
      <c r="A371" s="9" t="s">
        <v>167</v>
      </c>
      <c r="B371" s="9" t="s">
        <v>9</v>
      </c>
      <c r="C371" s="10">
        <f>SUM(C370:C370)</f>
        <v>0.87</v>
      </c>
      <c r="D371" s="11"/>
      <c r="E371" s="11">
        <f>SUM(E370:E370)</f>
        <v>130.5</v>
      </c>
    </row>
    <row r="372" s="1" customFormat="1" ht="17" customHeight="1" spans="1:5">
      <c r="A372" s="9" t="s">
        <v>167</v>
      </c>
      <c r="B372" s="9" t="s">
        <v>3</v>
      </c>
      <c r="C372" s="10">
        <f>C369+C371</f>
        <v>2.22</v>
      </c>
      <c r="D372" s="11"/>
      <c r="E372" s="11">
        <f>E369+E371</f>
        <v>333</v>
      </c>
    </row>
    <row r="373" s="1" customFormat="1" ht="17" customHeight="1" spans="1:5">
      <c r="A373" s="9" t="s">
        <v>169</v>
      </c>
      <c r="B373" s="9"/>
      <c r="C373" s="10">
        <v>3.64</v>
      </c>
      <c r="D373" s="11">
        <v>150</v>
      </c>
      <c r="E373" s="11">
        <f>C373*D373</f>
        <v>546</v>
      </c>
    </row>
    <row r="374" s="1" customFormat="1" ht="17" customHeight="1" spans="1:5">
      <c r="A374" s="9" t="s">
        <v>170</v>
      </c>
      <c r="B374" s="9" t="s">
        <v>9</v>
      </c>
      <c r="C374" s="10">
        <f>SUM(C373:C373)</f>
        <v>3.64</v>
      </c>
      <c r="D374" s="11"/>
      <c r="E374" s="11">
        <f>SUM(E373:E373)</f>
        <v>546</v>
      </c>
    </row>
    <row r="375" s="1" customFormat="1" ht="17" customHeight="1" spans="1:5">
      <c r="A375" s="9" t="s">
        <v>171</v>
      </c>
      <c r="B375" s="9"/>
      <c r="C375" s="10">
        <v>4.38</v>
      </c>
      <c r="D375" s="11">
        <v>150</v>
      </c>
      <c r="E375" s="11">
        <f>C375*D375</f>
        <v>657</v>
      </c>
    </row>
    <row r="376" s="1" customFormat="1" ht="17" customHeight="1" spans="1:5">
      <c r="A376" s="9" t="s">
        <v>170</v>
      </c>
      <c r="B376" s="9" t="s">
        <v>9</v>
      </c>
      <c r="C376" s="10">
        <f>SUM(C375:C375)</f>
        <v>4.38</v>
      </c>
      <c r="D376" s="11"/>
      <c r="E376" s="11">
        <f>SUM(E375:E375)</f>
        <v>657</v>
      </c>
    </row>
    <row r="377" s="1" customFormat="1" ht="17" customHeight="1" spans="1:5">
      <c r="A377" s="9" t="s">
        <v>172</v>
      </c>
      <c r="B377" s="9"/>
      <c r="C377" s="10">
        <v>2.68</v>
      </c>
      <c r="D377" s="11">
        <v>150</v>
      </c>
      <c r="E377" s="11">
        <f>C377*D377</f>
        <v>402</v>
      </c>
    </row>
    <row r="378" s="1" customFormat="1" ht="17" customHeight="1" spans="1:5">
      <c r="A378" s="9" t="s">
        <v>172</v>
      </c>
      <c r="B378" s="9"/>
      <c r="C378" s="10">
        <v>1.28</v>
      </c>
      <c r="D378" s="11">
        <v>150</v>
      </c>
      <c r="E378" s="11">
        <f>C378*D378</f>
        <v>192</v>
      </c>
    </row>
    <row r="379" s="1" customFormat="1" ht="17" customHeight="1" spans="1:5">
      <c r="A379" s="9" t="s">
        <v>172</v>
      </c>
      <c r="B379" s="9"/>
      <c r="C379" s="10">
        <v>1.32</v>
      </c>
      <c r="D379" s="11">
        <v>150</v>
      </c>
      <c r="E379" s="11">
        <f>C379*D379</f>
        <v>198</v>
      </c>
    </row>
    <row r="380" s="1" customFormat="1" ht="17" customHeight="1" spans="1:5">
      <c r="A380" s="9" t="s">
        <v>170</v>
      </c>
      <c r="B380" s="9" t="s">
        <v>9</v>
      </c>
      <c r="C380" s="10">
        <f>SUM(C377:C379)</f>
        <v>5.28</v>
      </c>
      <c r="D380" s="11"/>
      <c r="E380" s="11">
        <f>SUM(E377:E379)</f>
        <v>792</v>
      </c>
    </row>
    <row r="381" s="1" customFormat="1" ht="17" customHeight="1" spans="1:5">
      <c r="A381" s="9" t="s">
        <v>173</v>
      </c>
      <c r="B381" s="9"/>
      <c r="C381" s="10">
        <v>1.01</v>
      </c>
      <c r="D381" s="11">
        <v>150</v>
      </c>
      <c r="E381" s="11">
        <f>C381*D381</f>
        <v>151.5</v>
      </c>
    </row>
    <row r="382" s="1" customFormat="1" ht="17" customHeight="1" spans="1:5">
      <c r="A382" s="9" t="s">
        <v>170</v>
      </c>
      <c r="B382" s="9" t="s">
        <v>9</v>
      </c>
      <c r="C382" s="10">
        <f>SUM(C381:C381)</f>
        <v>1.01</v>
      </c>
      <c r="D382" s="11"/>
      <c r="E382" s="11">
        <f>SUM(E381:E381)</f>
        <v>151.5</v>
      </c>
    </row>
    <row r="383" s="1" customFormat="1" ht="17" customHeight="1" spans="1:5">
      <c r="A383" s="9" t="s">
        <v>174</v>
      </c>
      <c r="B383" s="9"/>
      <c r="C383" s="10">
        <v>4.3</v>
      </c>
      <c r="D383" s="11">
        <v>150</v>
      </c>
      <c r="E383" s="11">
        <f>C383*D383</f>
        <v>645</v>
      </c>
    </row>
    <row r="384" s="1" customFormat="1" ht="17" customHeight="1" spans="1:5">
      <c r="A384" s="9" t="s">
        <v>174</v>
      </c>
      <c r="B384" s="9"/>
      <c r="C384" s="10">
        <v>2.71</v>
      </c>
      <c r="D384" s="11">
        <v>150</v>
      </c>
      <c r="E384" s="11">
        <f>C384*D384</f>
        <v>406.5</v>
      </c>
    </row>
    <row r="385" s="1" customFormat="1" ht="17" customHeight="1" spans="1:5">
      <c r="A385" s="9" t="s">
        <v>174</v>
      </c>
      <c r="B385" s="9"/>
      <c r="C385" s="10">
        <v>1.89</v>
      </c>
      <c r="D385" s="11">
        <v>150</v>
      </c>
      <c r="E385" s="11">
        <f>C385*D385</f>
        <v>283.5</v>
      </c>
    </row>
    <row r="386" s="1" customFormat="1" ht="17" customHeight="1" spans="1:5">
      <c r="A386" s="9" t="s">
        <v>170</v>
      </c>
      <c r="B386" s="9" t="s">
        <v>9</v>
      </c>
      <c r="C386" s="10">
        <f>SUM(C383:C385)</f>
        <v>8.9</v>
      </c>
      <c r="D386" s="11"/>
      <c r="E386" s="11">
        <f>SUM(E383:E385)</f>
        <v>1335</v>
      </c>
    </row>
    <row r="387" s="1" customFormat="1" ht="17" customHeight="1" spans="1:5">
      <c r="A387" s="9" t="s">
        <v>170</v>
      </c>
      <c r="B387" s="9" t="s">
        <v>3</v>
      </c>
      <c r="C387" s="10">
        <f>C374+C376+C380+C382+C386</f>
        <v>23.21</v>
      </c>
      <c r="D387" s="11"/>
      <c r="E387" s="11">
        <f>E374+E376+E380+E382+E386</f>
        <v>3481.5</v>
      </c>
    </row>
    <row r="388" s="1" customFormat="1" ht="17" customHeight="1" spans="1:5">
      <c r="A388" s="9" t="s">
        <v>175</v>
      </c>
      <c r="B388" s="9"/>
      <c r="C388" s="10">
        <v>1.96</v>
      </c>
      <c r="D388" s="11">
        <v>150</v>
      </c>
      <c r="E388" s="11">
        <f>C388*D388</f>
        <v>294</v>
      </c>
    </row>
    <row r="389" s="1" customFormat="1" ht="17" customHeight="1" spans="1:5">
      <c r="A389" s="9" t="s">
        <v>176</v>
      </c>
      <c r="B389" s="9" t="s">
        <v>9</v>
      </c>
      <c r="C389" s="10">
        <f>SUM(C388:C388)</f>
        <v>1.96</v>
      </c>
      <c r="D389" s="11"/>
      <c r="E389" s="11">
        <f>SUM(E388:E388)</f>
        <v>294</v>
      </c>
    </row>
    <row r="390" s="1" customFormat="1" ht="17" customHeight="1" spans="1:5">
      <c r="A390" s="9" t="s">
        <v>177</v>
      </c>
      <c r="B390" s="9"/>
      <c r="C390" s="10">
        <v>0.44</v>
      </c>
      <c r="D390" s="11">
        <v>150</v>
      </c>
      <c r="E390" s="11">
        <f>C390*D390</f>
        <v>66</v>
      </c>
    </row>
    <row r="391" s="1" customFormat="1" ht="17" customHeight="1" spans="1:5">
      <c r="A391" s="9" t="s">
        <v>176</v>
      </c>
      <c r="B391" s="9" t="s">
        <v>9</v>
      </c>
      <c r="C391" s="10">
        <f>SUM(C390:C390)</f>
        <v>0.44</v>
      </c>
      <c r="D391" s="11"/>
      <c r="E391" s="11">
        <f>SUM(E390:E390)</f>
        <v>66</v>
      </c>
    </row>
    <row r="392" s="1" customFormat="1" ht="17" customHeight="1" spans="1:5">
      <c r="A392" s="9" t="s">
        <v>178</v>
      </c>
      <c r="B392" s="9"/>
      <c r="C392" s="10">
        <v>3.5</v>
      </c>
      <c r="D392" s="11">
        <v>150</v>
      </c>
      <c r="E392" s="11">
        <f>C392*D392</f>
        <v>525</v>
      </c>
    </row>
    <row r="393" s="1" customFormat="1" ht="17" customHeight="1" spans="1:5">
      <c r="A393" s="9" t="s">
        <v>176</v>
      </c>
      <c r="B393" s="9" t="s">
        <v>9</v>
      </c>
      <c r="C393" s="10">
        <f>SUM(C392:C392)</f>
        <v>3.5</v>
      </c>
      <c r="D393" s="11"/>
      <c r="E393" s="11">
        <f>SUM(E392:E392)</f>
        <v>525</v>
      </c>
    </row>
    <row r="394" s="1" customFormat="1" ht="17" customHeight="1" spans="1:5">
      <c r="A394" s="9" t="s">
        <v>176</v>
      </c>
      <c r="B394" s="9" t="s">
        <v>3</v>
      </c>
      <c r="C394" s="10">
        <f>C389+C391+C393</f>
        <v>5.9</v>
      </c>
      <c r="D394" s="11"/>
      <c r="E394" s="11">
        <f>E389+E391+E393</f>
        <v>885</v>
      </c>
    </row>
    <row r="395" s="1" customFormat="1" ht="17" customHeight="1" spans="1:5">
      <c r="A395" s="9" t="s">
        <v>179</v>
      </c>
      <c r="B395" s="9"/>
      <c r="C395" s="10">
        <v>1.43</v>
      </c>
      <c r="D395" s="11">
        <v>150</v>
      </c>
      <c r="E395" s="11">
        <f>C395*D395</f>
        <v>214.5</v>
      </c>
    </row>
    <row r="396" s="1" customFormat="1" ht="17" customHeight="1" spans="1:5">
      <c r="A396" s="9" t="s">
        <v>180</v>
      </c>
      <c r="B396" s="9" t="s">
        <v>9</v>
      </c>
      <c r="C396" s="10">
        <f>SUM(C395:C395)</f>
        <v>1.43</v>
      </c>
      <c r="D396" s="11"/>
      <c r="E396" s="11">
        <f>SUM(E395:E395)</f>
        <v>214.5</v>
      </c>
    </row>
    <row r="397" s="1" customFormat="1" ht="17" customHeight="1" spans="1:5">
      <c r="A397" s="9" t="s">
        <v>181</v>
      </c>
      <c r="B397" s="9"/>
      <c r="C397" s="10">
        <v>3.1</v>
      </c>
      <c r="D397" s="11">
        <v>150</v>
      </c>
      <c r="E397" s="11">
        <f>C397*D397</f>
        <v>465</v>
      </c>
    </row>
    <row r="398" s="1" customFormat="1" ht="17" customHeight="1" spans="1:5">
      <c r="A398" s="9" t="s">
        <v>180</v>
      </c>
      <c r="B398" s="9" t="s">
        <v>9</v>
      </c>
      <c r="C398" s="10">
        <f>SUM(C397:C397)</f>
        <v>3.1</v>
      </c>
      <c r="D398" s="11"/>
      <c r="E398" s="11">
        <f>SUM(E397:E397)</f>
        <v>465</v>
      </c>
    </row>
    <row r="399" s="1" customFormat="1" ht="17" customHeight="1" spans="1:5">
      <c r="A399" s="9" t="s">
        <v>182</v>
      </c>
      <c r="B399" s="9"/>
      <c r="C399" s="10">
        <v>6.33</v>
      </c>
      <c r="D399" s="11">
        <v>150</v>
      </c>
      <c r="E399" s="11">
        <f>C399*D399</f>
        <v>949.5</v>
      </c>
    </row>
    <row r="400" s="1" customFormat="1" ht="17" customHeight="1" spans="1:5">
      <c r="A400" s="9" t="s">
        <v>182</v>
      </c>
      <c r="B400" s="9"/>
      <c r="C400" s="10">
        <v>3.16</v>
      </c>
      <c r="D400" s="11">
        <v>150</v>
      </c>
      <c r="E400" s="11">
        <f>C400*D400</f>
        <v>474</v>
      </c>
    </row>
    <row r="401" s="1" customFormat="1" ht="17" customHeight="1" spans="1:5">
      <c r="A401" s="9" t="s">
        <v>182</v>
      </c>
      <c r="B401" s="9"/>
      <c r="C401" s="10">
        <v>3.91</v>
      </c>
      <c r="D401" s="11">
        <v>150</v>
      </c>
      <c r="E401" s="11">
        <f>C401*D401</f>
        <v>586.5</v>
      </c>
    </row>
    <row r="402" s="1" customFormat="1" ht="17" customHeight="1" spans="1:5">
      <c r="A402" s="9" t="s">
        <v>180</v>
      </c>
      <c r="B402" s="9" t="s">
        <v>9</v>
      </c>
      <c r="C402" s="10">
        <f>SUM(C399:C401)</f>
        <v>13.4</v>
      </c>
      <c r="D402" s="11"/>
      <c r="E402" s="11">
        <f>SUM(E399:E401)</f>
        <v>2010</v>
      </c>
    </row>
    <row r="403" s="1" customFormat="1" ht="17" customHeight="1" spans="1:5">
      <c r="A403" s="9" t="s">
        <v>183</v>
      </c>
      <c r="B403" s="9"/>
      <c r="C403" s="10">
        <v>15.44</v>
      </c>
      <c r="D403" s="11">
        <v>150</v>
      </c>
      <c r="E403" s="11">
        <f>C403*D403</f>
        <v>2316</v>
      </c>
    </row>
    <row r="404" s="1" customFormat="1" ht="17" customHeight="1" spans="1:5">
      <c r="A404" s="9" t="s">
        <v>180</v>
      </c>
      <c r="B404" s="9" t="s">
        <v>9</v>
      </c>
      <c r="C404" s="10">
        <f>SUM(C403:C403)</f>
        <v>15.44</v>
      </c>
      <c r="D404" s="11"/>
      <c r="E404" s="11">
        <f>SUM(E403:E403)</f>
        <v>2316</v>
      </c>
    </row>
    <row r="405" s="1" customFormat="1" ht="17" customHeight="1" spans="1:5">
      <c r="A405" s="9" t="s">
        <v>180</v>
      </c>
      <c r="B405" s="9" t="s">
        <v>3</v>
      </c>
      <c r="C405" s="10">
        <f>C396+C398+C402+C404</f>
        <v>33.37</v>
      </c>
      <c r="D405" s="11"/>
      <c r="E405" s="11">
        <f>E396+E398+E402+E404</f>
        <v>5005.5</v>
      </c>
    </row>
    <row r="406" s="1" customFormat="1" ht="17" customHeight="1" spans="1:5">
      <c r="A406" s="9" t="s">
        <v>184</v>
      </c>
      <c r="B406" s="9"/>
      <c r="C406" s="10">
        <v>0.29</v>
      </c>
      <c r="D406" s="11">
        <v>150</v>
      </c>
      <c r="E406" s="11">
        <f>C406*D406</f>
        <v>43.5</v>
      </c>
    </row>
    <row r="407" s="1" customFormat="1" ht="17" customHeight="1" spans="1:5">
      <c r="A407" s="9" t="s">
        <v>184</v>
      </c>
      <c r="B407" s="9"/>
      <c r="C407" s="10">
        <v>2.67</v>
      </c>
      <c r="D407" s="11">
        <v>150</v>
      </c>
      <c r="E407" s="11">
        <f>C407*D407</f>
        <v>400.5</v>
      </c>
    </row>
    <row r="408" s="1" customFormat="1" ht="17" customHeight="1" spans="1:5">
      <c r="A408" s="9" t="s">
        <v>185</v>
      </c>
      <c r="B408" s="9" t="s">
        <v>9</v>
      </c>
      <c r="C408" s="10">
        <f>SUM(C406:C407)</f>
        <v>2.96</v>
      </c>
      <c r="D408" s="11"/>
      <c r="E408" s="11">
        <f>SUM(E406:E407)</f>
        <v>444</v>
      </c>
    </row>
    <row r="409" s="1" customFormat="1" ht="17" customHeight="1" spans="1:5">
      <c r="A409" s="9" t="s">
        <v>185</v>
      </c>
      <c r="B409" s="9" t="s">
        <v>3</v>
      </c>
      <c r="C409" s="10">
        <f>C408</f>
        <v>2.96</v>
      </c>
      <c r="D409" s="11"/>
      <c r="E409" s="11">
        <f>E408</f>
        <v>444</v>
      </c>
    </row>
    <row r="410" s="1" customFormat="1" ht="17" customHeight="1" spans="1:5">
      <c r="A410" s="9" t="s">
        <v>186</v>
      </c>
      <c r="B410" s="9" t="s">
        <v>51</v>
      </c>
      <c r="C410" s="10">
        <f>C372+C387+C394+C405+C409</f>
        <v>67.66</v>
      </c>
      <c r="D410" s="11"/>
      <c r="E410" s="11">
        <f>E372+E387+E394+E405+E409</f>
        <v>10149</v>
      </c>
    </row>
    <row r="411" s="1" customFormat="1" ht="17" customHeight="1" spans="1:5">
      <c r="A411" s="9" t="s">
        <v>187</v>
      </c>
      <c r="B411" s="9" t="s">
        <v>51</v>
      </c>
      <c r="C411" s="10">
        <f>C107+C166+C172+C239+C366+C410</f>
        <v>604.92</v>
      </c>
      <c r="D411" s="11"/>
      <c r="E411" s="11">
        <f>E107+E166+E172+E239+E366+E410</f>
        <v>90738</v>
      </c>
    </row>
  </sheetData>
  <autoFilter xmlns:etc="http://www.wps.cn/officeDocument/2017/etCustomData" ref="A4:E411" etc:filterBottomFollowUsedRange="0">
    <extLst/>
  </autoFilter>
  <mergeCells count="1">
    <mergeCell ref="A2:E2"/>
  </mergeCells>
  <printOptions horizontalCentered="1"/>
  <pageMargins left="0.109722222222222" right="0.109722222222222" top="0.357638888888889" bottom="0.357638888888889" header="0.298611111111111" footer="0.1020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韦冬菊</cp:lastModifiedBy>
  <dcterms:created xsi:type="dcterms:W3CDTF">2026-05-11T08:35:00Z</dcterms:created>
  <dcterms:modified xsi:type="dcterms:W3CDTF">2026-06-15T02:19:32Z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4AAFBC6FC4744B66A71536BA5F8287A6_12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