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明细表" sheetId="1" r:id="rId1"/>
  </sheets>
  <definedNames>
    <definedName name="_xlnm._FilterDatabase" localSheetId="0" hidden="1">明细表!$A$4:$E$717</definedName>
    <definedName name="_xlnm.Print_Titles" localSheetId="0">明细表!$1:$4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<sst xmlns="http://schemas.openxmlformats.org/spreadsheetml/2006/main" count="980" uniqueCount="268">
  <si>
    <t>附件1</t>
  </si>
  <si>
    <t>里雍镇2026年稳定糖料蔗产业奖补明细表</t>
  </si>
  <si>
    <t>奖补主体（姓名或单位名称）</t>
  </si>
  <si>
    <t>合计</t>
  </si>
  <si>
    <t>符合奖补面积(亩)</t>
  </si>
  <si>
    <t>奖补标准（元/亩）</t>
  </si>
  <si>
    <t>奖补金额（元）</t>
  </si>
  <si>
    <t>梁宗新</t>
  </si>
  <si>
    <t>里雍镇龙江村委新村屯</t>
  </si>
  <si>
    <t>小计</t>
  </si>
  <si>
    <t>梁思儒</t>
  </si>
  <si>
    <t>梁宗便</t>
  </si>
  <si>
    <t>韦继龙</t>
  </si>
  <si>
    <t>梁宗像</t>
  </si>
  <si>
    <t>梁决</t>
  </si>
  <si>
    <t>韦祖尤</t>
  </si>
  <si>
    <t>梁思勉</t>
  </si>
  <si>
    <t>梁韦赛</t>
  </si>
  <si>
    <t>韦宗箭</t>
  </si>
  <si>
    <t>梁宗益</t>
  </si>
  <si>
    <t>梁宣妹</t>
  </si>
  <si>
    <t>梁海浪</t>
  </si>
  <si>
    <t>梁永魁</t>
  </si>
  <si>
    <t>梁班</t>
  </si>
  <si>
    <t>梁柳蔓</t>
  </si>
  <si>
    <t>梁鸿福</t>
  </si>
  <si>
    <t>罗定厚</t>
  </si>
  <si>
    <t>里雍镇龙江村委岩口屯</t>
  </si>
  <si>
    <t>罗定甲</t>
  </si>
  <si>
    <t>韦椿海</t>
  </si>
  <si>
    <t>刘茂寨</t>
  </si>
  <si>
    <t>梁宗仕</t>
  </si>
  <si>
    <t>潘家仕</t>
  </si>
  <si>
    <t>韦椿弟</t>
  </si>
  <si>
    <t>黄凯顺</t>
  </si>
  <si>
    <t>罗定耀</t>
  </si>
  <si>
    <t>罗定调</t>
  </si>
  <si>
    <t>梁塞练</t>
  </si>
  <si>
    <t>梁先海</t>
  </si>
  <si>
    <t>里雍镇龙江村委竹根屯</t>
  </si>
  <si>
    <t>梁庆成</t>
  </si>
  <si>
    <t>梁家堂</t>
  </si>
  <si>
    <t>梁玉明</t>
  </si>
  <si>
    <t>梁耀辉</t>
  </si>
  <si>
    <t>梁以军</t>
  </si>
  <si>
    <t>梁继红</t>
  </si>
  <si>
    <t>刘茂祥</t>
  </si>
  <si>
    <t>梁凤春</t>
  </si>
  <si>
    <t>韦克新</t>
  </si>
  <si>
    <t>梁柳新</t>
  </si>
  <si>
    <t>梁继照</t>
  </si>
  <si>
    <t>谢成以</t>
  </si>
  <si>
    <t>覃学读</t>
  </si>
  <si>
    <t>里雍镇龙江村委中堂屯</t>
  </si>
  <si>
    <t>覃文顺</t>
  </si>
  <si>
    <t>梁志领</t>
  </si>
  <si>
    <t>梁志亮</t>
  </si>
  <si>
    <t>梁柳凤</t>
  </si>
  <si>
    <t>梁毕</t>
  </si>
  <si>
    <t>黄将</t>
  </si>
  <si>
    <t>梁以生</t>
  </si>
  <si>
    <t>梁家科</t>
  </si>
  <si>
    <t>陈艳红</t>
  </si>
  <si>
    <t>覃炳明</t>
  </si>
  <si>
    <t>梁有凤</t>
  </si>
  <si>
    <t>黄照海</t>
  </si>
  <si>
    <t>梁有转</t>
  </si>
  <si>
    <t>梁志和</t>
  </si>
  <si>
    <t>梁以科</t>
  </si>
  <si>
    <t>梁炳侦</t>
  </si>
  <si>
    <t>梁家奋</t>
  </si>
  <si>
    <t>里雍镇龙江村委中团屯</t>
  </si>
  <si>
    <t>梁瑞兴</t>
  </si>
  <si>
    <t>梁家芬</t>
  </si>
  <si>
    <t>刘继雄</t>
  </si>
  <si>
    <t>梁晓敏</t>
  </si>
  <si>
    <t>张顶弟</t>
  </si>
  <si>
    <t>梁刘梦</t>
  </si>
  <si>
    <t>梁献锔</t>
  </si>
  <si>
    <t>里雍镇龙江村委和村屯</t>
  </si>
  <si>
    <t>梁家模</t>
  </si>
  <si>
    <t>黄宝决</t>
  </si>
  <si>
    <t>覃正写</t>
  </si>
  <si>
    <t>周爱</t>
  </si>
  <si>
    <t>黄宝佞</t>
  </si>
  <si>
    <t>黄金属</t>
  </si>
  <si>
    <t>韦宝秋</t>
  </si>
  <si>
    <t>覃芝</t>
  </si>
  <si>
    <t>梁金朴</t>
  </si>
  <si>
    <t>周森</t>
  </si>
  <si>
    <t>覃果</t>
  </si>
  <si>
    <t>梁冬梅</t>
  </si>
  <si>
    <t>黄美轩</t>
  </si>
  <si>
    <t>梁武德</t>
  </si>
  <si>
    <t>韦作永</t>
  </si>
  <si>
    <t>梁修翻</t>
  </si>
  <si>
    <t>韦夏</t>
  </si>
  <si>
    <t>陶丽红</t>
  </si>
  <si>
    <t>覃桂良</t>
  </si>
  <si>
    <t>梁家兄</t>
  </si>
  <si>
    <t>里雍镇龙江村委立兴屯</t>
  </si>
  <si>
    <t>梁明强</t>
  </si>
  <si>
    <t>梁安炳</t>
  </si>
  <si>
    <t>覃秋体</t>
  </si>
  <si>
    <t>梁韦标</t>
  </si>
  <si>
    <t>梁彦</t>
  </si>
  <si>
    <t>梁庭庚</t>
  </si>
  <si>
    <t>梁贝田</t>
  </si>
  <si>
    <t>梁庆科</t>
  </si>
  <si>
    <t>韦国越</t>
  </si>
  <si>
    <t>陶秀员</t>
  </si>
  <si>
    <t>刘桥关</t>
  </si>
  <si>
    <t>梁献思</t>
  </si>
  <si>
    <t>黄正忠</t>
  </si>
  <si>
    <t>梁献规</t>
  </si>
  <si>
    <t>覃宝壮</t>
  </si>
  <si>
    <t>里雍镇龙江村委基占屯</t>
  </si>
  <si>
    <t>王友图</t>
  </si>
  <si>
    <t>覃宝台</t>
  </si>
  <si>
    <t>梁勇</t>
  </si>
  <si>
    <t>覃丽凤</t>
  </si>
  <si>
    <t>王天双</t>
  </si>
  <si>
    <t>黄思乐</t>
  </si>
  <si>
    <t>梁海东</t>
  </si>
  <si>
    <t>里雍镇龙江村委都巷屯</t>
  </si>
  <si>
    <t>黄金伍</t>
  </si>
  <si>
    <t>黄金盛</t>
  </si>
  <si>
    <t>黄金汉</t>
  </si>
  <si>
    <t>潘家抓</t>
  </si>
  <si>
    <t>黄胜观</t>
  </si>
  <si>
    <t>潘富川</t>
  </si>
  <si>
    <t>潘广顺</t>
  </si>
  <si>
    <t>黄兰珍</t>
  </si>
  <si>
    <t>梁庭基</t>
  </si>
  <si>
    <t>潘金花</t>
  </si>
  <si>
    <t>黄海安</t>
  </si>
  <si>
    <t>黄政纪</t>
  </si>
  <si>
    <t>里雍镇龙江村委和村屯可文队</t>
  </si>
  <si>
    <t>梁文静</t>
  </si>
  <si>
    <t>梁算</t>
  </si>
  <si>
    <t>韦树柳</t>
  </si>
  <si>
    <t>梁正弯</t>
  </si>
  <si>
    <t>梁定勇</t>
  </si>
  <si>
    <t>梁家逊</t>
  </si>
  <si>
    <t>梁家田</t>
  </si>
  <si>
    <t>梁正朗</t>
  </si>
  <si>
    <t>何仁群</t>
  </si>
  <si>
    <t>梁家厚</t>
  </si>
  <si>
    <t>梁礼高</t>
  </si>
  <si>
    <t>梁纳</t>
  </si>
  <si>
    <t>里雍镇龙江村委</t>
  </si>
  <si>
    <t>总合计</t>
  </si>
  <si>
    <t>覃春艳</t>
  </si>
  <si>
    <t>里雍镇红赖村委古路屯</t>
  </si>
  <si>
    <t>黄玉娟</t>
  </si>
  <si>
    <t>黄志克</t>
  </si>
  <si>
    <t>梁庆河</t>
  </si>
  <si>
    <t>韦现光</t>
  </si>
  <si>
    <t>里雍镇红赖村委白乐屯</t>
  </si>
  <si>
    <t>韦金忠</t>
  </si>
  <si>
    <t>里雍镇红赖村委三叉屯</t>
  </si>
  <si>
    <t>潘幸妮</t>
  </si>
  <si>
    <t>韦顶强</t>
  </si>
  <si>
    <t>里雍镇红赖村委红赖屯</t>
  </si>
  <si>
    <t>韦国顺</t>
  </si>
  <si>
    <t>韦良彪</t>
  </si>
  <si>
    <t>里雍镇红赖村委六才屯</t>
  </si>
  <si>
    <t>韦美凤</t>
  </si>
  <si>
    <t>里雍镇红赖村委白见屯</t>
  </si>
  <si>
    <t>韦玉敏</t>
  </si>
  <si>
    <t>韦远纠</t>
  </si>
  <si>
    <t>里雍镇红赖村委琴照屯</t>
  </si>
  <si>
    <t>韦占局</t>
  </si>
  <si>
    <t>韦炳小</t>
  </si>
  <si>
    <t>覃文宝</t>
  </si>
  <si>
    <t>黄金梅</t>
  </si>
  <si>
    <t>里雍镇红赖村委上甘屯</t>
  </si>
  <si>
    <t>里雍镇红赖村委</t>
  </si>
  <si>
    <t>郑新林</t>
  </si>
  <si>
    <t>里雍镇立冲村委立冲六队</t>
  </si>
  <si>
    <t>李春梅</t>
  </si>
  <si>
    <t>颇运飞</t>
  </si>
  <si>
    <t>里雍镇立冲村委宜步屯</t>
  </si>
  <si>
    <t>郑雪文</t>
  </si>
  <si>
    <t>何柳献</t>
  </si>
  <si>
    <t>韦桂其</t>
  </si>
  <si>
    <t>蒋炳超</t>
  </si>
  <si>
    <t>何绍平</t>
  </si>
  <si>
    <t>里雍镇立冲村委河表二队</t>
  </si>
  <si>
    <t>郑启斌</t>
  </si>
  <si>
    <t>里雍镇立冲村委河表六队</t>
  </si>
  <si>
    <t>李德龙</t>
  </si>
  <si>
    <t>覃文锐</t>
  </si>
  <si>
    <t>谢松林</t>
  </si>
  <si>
    <t>龙建媛</t>
  </si>
  <si>
    <t>里雍镇立冲村委苦练屯</t>
  </si>
  <si>
    <t>里雍镇立冲村委</t>
  </si>
  <si>
    <t>覃小青</t>
  </si>
  <si>
    <t>里雍镇付龙村委上樟屯</t>
  </si>
  <si>
    <t>覃三妹</t>
  </si>
  <si>
    <t>覃秀枝</t>
  </si>
  <si>
    <t>银立顺</t>
  </si>
  <si>
    <t>覃小垫</t>
  </si>
  <si>
    <t>覃显恒</t>
  </si>
  <si>
    <t>覃桥</t>
  </si>
  <si>
    <t>覃和语</t>
  </si>
  <si>
    <t>梁万想</t>
  </si>
  <si>
    <t>覃美芳</t>
  </si>
  <si>
    <t>黄二妹</t>
  </si>
  <si>
    <t>覃振桥</t>
  </si>
  <si>
    <t>里雍镇付龙村委付龙屯</t>
  </si>
  <si>
    <t>覃照佩</t>
  </si>
  <si>
    <t>韦进义</t>
  </si>
  <si>
    <t>里雍镇付龙村委羊额屯</t>
  </si>
  <si>
    <t>梁祖弟</t>
  </si>
  <si>
    <t>韦云纷</t>
  </si>
  <si>
    <t>廖桂召</t>
  </si>
  <si>
    <t>里雍镇付龙村委</t>
  </si>
  <si>
    <t>周良定</t>
  </si>
  <si>
    <t>里雍镇广实村委三七屯</t>
  </si>
  <si>
    <t>周良鹏</t>
  </si>
  <si>
    <t>覃海跃</t>
  </si>
  <si>
    <t>曾洪胜</t>
  </si>
  <si>
    <t>周凡站</t>
  </si>
  <si>
    <t>卢冬群</t>
  </si>
  <si>
    <t>里雍镇广实村委岩二屯</t>
  </si>
  <si>
    <t>里雍镇广实村委</t>
  </si>
  <si>
    <t>陈岳鹃</t>
  </si>
  <si>
    <t>里雍镇龙团村委上石汉屯</t>
  </si>
  <si>
    <t>黄华勤</t>
  </si>
  <si>
    <t>熊统项</t>
  </si>
  <si>
    <t>里雍镇龙团村委龙团屯</t>
  </si>
  <si>
    <t>黄桂娥</t>
  </si>
  <si>
    <t>熊统芝</t>
  </si>
  <si>
    <t>黄庆勇</t>
  </si>
  <si>
    <t>覃艳芬</t>
  </si>
  <si>
    <t>里雍镇龙团村委那六屯</t>
  </si>
  <si>
    <t>黄兰英</t>
  </si>
  <si>
    <t>里雍镇龙团村委</t>
  </si>
  <si>
    <t>黄柳兴</t>
  </si>
  <si>
    <t>里雍镇基田村委大基田屯</t>
  </si>
  <si>
    <t>蓝华北</t>
  </si>
  <si>
    <t>里雍镇基田村委龙塘屯</t>
  </si>
  <si>
    <t>黄桂凤</t>
  </si>
  <si>
    <t>里雍镇基田村委六丁屯</t>
  </si>
  <si>
    <t>唐和平</t>
  </si>
  <si>
    <t>里雍镇基田村委龙脉屯</t>
  </si>
  <si>
    <t>里雍镇基田村委</t>
  </si>
  <si>
    <t>张顶甲</t>
  </si>
  <si>
    <t>里雍镇长沙村委长沙屯</t>
  </si>
  <si>
    <t>张华北</t>
  </si>
  <si>
    <t>张顶勋</t>
  </si>
  <si>
    <t>张华原</t>
  </si>
  <si>
    <t>曾承军</t>
  </si>
  <si>
    <t>张华锋</t>
  </si>
  <si>
    <t>曾昭忠</t>
  </si>
  <si>
    <t>里雍镇长沙村委中厂屯</t>
  </si>
  <si>
    <t>张相才</t>
  </si>
  <si>
    <t>里雍镇长沙村委上塘信</t>
  </si>
  <si>
    <t>张相聪</t>
  </si>
  <si>
    <t>张顶辉</t>
  </si>
  <si>
    <t>里雍镇长沙村委中塘信</t>
  </si>
  <si>
    <t>黄素林</t>
  </si>
  <si>
    <t>里雍镇长沙村委下塘信</t>
  </si>
  <si>
    <t>张贤刚</t>
  </si>
  <si>
    <t>里雍镇长沙村委仁洲坪</t>
  </si>
  <si>
    <t>里雍镇长沙村委</t>
  </si>
  <si>
    <t>里雍镇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</si>
</sst>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23"/>
  <sheetViews>
    <sheetView tabSelected="1" workbookViewId="0">
      <pane ySplit="4" topLeftCell="A465" activePane="bottomLeft" state="frozen"/>
      <selection/>
      <selection pane="bottomLeft" activeCell="A1" sqref="A1"/>
    </sheetView>
  </sheetViews>
  <sheetFormatPr defaultColWidth="9" defaultRowHeight="14.4" outlineLevelCol="4"/>
  <cols>
    <col min="1" max="1" width="29.3333333333333" style="2" customWidth="1"/>
    <col min="2" max="2" width="14.2222222222222" style="2" customWidth="1"/>
    <col min="3" max="3" width="16" style="2" customWidth="1"/>
    <col min="4" max="4" width="16.7777777777778" style="3" customWidth="1"/>
    <col min="5" max="5" width="21.5555555555556" style="3" customWidth="1"/>
  </cols>
  <sheetData>
    <row r="1" ht="20" customHeight="1" spans="1:5">
      <c r="A1" s="4" t="s">
        <v>0</v>
      </c>
    </row>
    <row r="2" ht="20" customHeight="1" spans="1:5">
      <c r="A2" s="5" t="s">
        <v>1</v>
      </c>
      <c r="B2" s="5"/>
      <c r="C2" s="5"/>
      <c r="D2" s="5"/>
      <c r="E2" s="5"/>
    </row>
    <row r="3" ht="13" customHeight="1" spans="1:5">
      <c r="A3" s="5"/>
      <c r="B3" s="5"/>
      <c r="C3" s="5"/>
      <c r="D3" s="5"/>
      <c r="E3" s="5"/>
    </row>
    <row r="4" s="1" customFormat="1" ht="28.8" spans="1:5">
      <c r="A4" s="6" t="s">
        <v>2</v>
      </c>
      <c r="B4" s="6" t="s">
        <v>3</v>
      </c>
      <c r="C4" s="7" t="s">
        <v>4</v>
      </c>
      <c r="D4" s="8" t="s">
        <v>5</v>
      </c>
      <c r="E4" s="8" t="s">
        <v>6</v>
      </c>
    </row>
    <row r="5" s="1" customFormat="1" ht="16" customHeight="1" spans="1:5">
      <c r="A5" s="9" t="s">
        <v>7</v>
      </c>
      <c r="B5" s="9"/>
      <c r="C5" s="10">
        <v>1.02</v>
      </c>
      <c r="D5" s="11">
        <v>150</v>
      </c>
      <c r="E5" s="11">
        <f>C5*D5</f>
        <v>153</v>
      </c>
    </row>
    <row r="6" s="1" customFormat="1" ht="16" customHeight="1" spans="1:5">
      <c r="A6" s="9" t="s">
        <v>8</v>
      </c>
      <c r="B6" s="9" t="s">
        <v>9</v>
      </c>
      <c r="C6" s="10">
        <f>SUM(C5:C5)</f>
        <v>1.02</v>
      </c>
      <c r="D6" s="11"/>
      <c r="E6" s="11">
        <f>SUM(E5:E5)</f>
        <v>153</v>
      </c>
    </row>
    <row r="7" s="1" customFormat="1" ht="16" customHeight="1" spans="1:5">
      <c r="A7" s="9" t="s">
        <v>10</v>
      </c>
      <c r="B7" s="9"/>
      <c r="C7" s="10">
        <v>1.99</v>
      </c>
      <c r="D7" s="11">
        <v>150</v>
      </c>
      <c r="E7" s="11">
        <f>C7*D7</f>
        <v>298.5</v>
      </c>
    </row>
    <row r="8" s="1" customFormat="1" ht="16" customHeight="1" spans="1:5">
      <c r="A8" s="9" t="s">
        <v>8</v>
      </c>
      <c r="B8" s="9" t="s">
        <v>9</v>
      </c>
      <c r="C8" s="10">
        <f>SUM(C7:C7)</f>
        <v>1.99</v>
      </c>
      <c r="D8" s="11"/>
      <c r="E8" s="11">
        <f>SUM(E7:E7)</f>
        <v>298.5</v>
      </c>
    </row>
    <row r="9" s="1" customFormat="1" ht="16" customHeight="1" spans="1:5">
      <c r="A9" s="9" t="s">
        <v>11</v>
      </c>
      <c r="B9" s="9"/>
      <c r="C9" s="10">
        <v>0.27</v>
      </c>
      <c r="D9" s="11">
        <v>150</v>
      </c>
      <c r="E9" s="11">
        <f>C9*D9</f>
        <v>40.5</v>
      </c>
    </row>
    <row r="10" s="1" customFormat="1" ht="16" customHeight="1" spans="1:5">
      <c r="A10" s="9" t="s">
        <v>11</v>
      </c>
      <c r="B10" s="9"/>
      <c r="C10" s="10">
        <v>0.52</v>
      </c>
      <c r="D10" s="11">
        <v>150</v>
      </c>
      <c r="E10" s="11">
        <f>C10*D10</f>
        <v>78</v>
      </c>
    </row>
    <row r="11" s="1" customFormat="1" ht="16" customHeight="1" spans="1:5">
      <c r="A11" s="9" t="s">
        <v>8</v>
      </c>
      <c r="B11" s="9" t="s">
        <v>9</v>
      </c>
      <c r="C11" s="10">
        <f>SUM(C9:C10)</f>
        <v>0.79</v>
      </c>
      <c r="D11" s="11"/>
      <c r="E11" s="11">
        <f>SUM(E9:E10)</f>
        <v>118.5</v>
      </c>
    </row>
    <row r="12" s="1" customFormat="1" ht="16" customHeight="1" spans="1:5">
      <c r="A12" s="9" t="s">
        <v>12</v>
      </c>
      <c r="B12" s="9"/>
      <c r="C12" s="10">
        <v>0.2</v>
      </c>
      <c r="D12" s="11">
        <v>150</v>
      </c>
      <c r="E12" s="11">
        <f>C12*D12</f>
        <v>30</v>
      </c>
    </row>
    <row r="13" s="1" customFormat="1" ht="16" customHeight="1" spans="1:5">
      <c r="A13" s="9" t="s">
        <v>8</v>
      </c>
      <c r="B13" s="9" t="s">
        <v>9</v>
      </c>
      <c r="C13" s="10">
        <f>SUM(C12:C12)</f>
        <v>0.2</v>
      </c>
      <c r="D13" s="11"/>
      <c r="E13" s="11">
        <f>SUM(E12:E12)</f>
        <v>30</v>
      </c>
    </row>
    <row r="14" s="1" customFormat="1" ht="16" customHeight="1" spans="1:5">
      <c r="A14" s="9" t="s">
        <v>13</v>
      </c>
      <c r="B14" s="9"/>
      <c r="C14" s="10">
        <v>0.42</v>
      </c>
      <c r="D14" s="11">
        <v>150</v>
      </c>
      <c r="E14" s="11">
        <f>C14*D14</f>
        <v>63</v>
      </c>
    </row>
    <row r="15" s="1" customFormat="1" ht="16" customHeight="1" spans="1:5">
      <c r="A15" s="9" t="s">
        <v>8</v>
      </c>
      <c r="B15" s="9" t="s">
        <v>9</v>
      </c>
      <c r="C15" s="10">
        <f>SUM(C14:C14)</f>
        <v>0.42</v>
      </c>
      <c r="D15" s="11"/>
      <c r="E15" s="11">
        <f>SUM(E14:E14)</f>
        <v>63</v>
      </c>
    </row>
    <row r="16" s="1" customFormat="1" ht="16" customHeight="1" spans="1:5">
      <c r="A16" s="9" t="s">
        <v>14</v>
      </c>
      <c r="B16" s="9"/>
      <c r="C16" s="10">
        <v>0.52</v>
      </c>
      <c r="D16" s="11">
        <v>150</v>
      </c>
      <c r="E16" s="11">
        <f>C16*D16</f>
        <v>78</v>
      </c>
    </row>
    <row r="17" s="1" customFormat="1" ht="16" customHeight="1" spans="1:5">
      <c r="A17" s="9" t="s">
        <v>8</v>
      </c>
      <c r="B17" s="9" t="s">
        <v>9</v>
      </c>
      <c r="C17" s="10">
        <f>SUM(C16:C16)</f>
        <v>0.52</v>
      </c>
      <c r="D17" s="11"/>
      <c r="E17" s="11">
        <f>SUM(E16:E16)</f>
        <v>78</v>
      </c>
    </row>
    <row r="18" s="1" customFormat="1" ht="16" customHeight="1" spans="1:5">
      <c r="A18" s="9" t="s">
        <v>15</v>
      </c>
      <c r="B18" s="9"/>
      <c r="C18" s="10">
        <v>0.61</v>
      </c>
      <c r="D18" s="11">
        <v>150</v>
      </c>
      <c r="E18" s="11">
        <f>C18*D18</f>
        <v>91.5</v>
      </c>
    </row>
    <row r="19" s="1" customFormat="1" ht="16" customHeight="1" spans="1:5">
      <c r="A19" s="9" t="s">
        <v>8</v>
      </c>
      <c r="B19" s="9" t="s">
        <v>9</v>
      </c>
      <c r="C19" s="10">
        <f>SUM(C18:C18)</f>
        <v>0.61</v>
      </c>
      <c r="D19" s="11"/>
      <c r="E19" s="11">
        <f>SUM(E18:E18)</f>
        <v>91.5</v>
      </c>
    </row>
    <row r="20" s="1" customFormat="1" ht="16" customHeight="1" spans="1:5">
      <c r="A20" s="9" t="s">
        <v>16</v>
      </c>
      <c r="B20" s="9"/>
      <c r="C20" s="10">
        <v>0.3</v>
      </c>
      <c r="D20" s="11">
        <v>150</v>
      </c>
      <c r="E20" s="11">
        <f>C20*D20</f>
        <v>45</v>
      </c>
    </row>
    <row r="21" s="1" customFormat="1" ht="16" customHeight="1" spans="1:5">
      <c r="A21" s="9" t="s">
        <v>16</v>
      </c>
      <c r="B21" s="9"/>
      <c r="C21" s="10">
        <v>0.19</v>
      </c>
      <c r="D21" s="11">
        <v>150</v>
      </c>
      <c r="E21" s="11">
        <f>C21*D21</f>
        <v>28.5</v>
      </c>
    </row>
    <row r="22" s="1" customFormat="1" ht="16" customHeight="1" spans="1:5">
      <c r="A22" s="9" t="s">
        <v>16</v>
      </c>
      <c r="B22" s="9"/>
      <c r="C22" s="10">
        <v>0.5</v>
      </c>
      <c r="D22" s="11">
        <v>150</v>
      </c>
      <c r="E22" s="11">
        <f>C22*D22</f>
        <v>75</v>
      </c>
    </row>
    <row r="23" s="1" customFormat="1" ht="16" customHeight="1" spans="1:5">
      <c r="A23" s="9" t="s">
        <v>8</v>
      </c>
      <c r="B23" s="9" t="s">
        <v>9</v>
      </c>
      <c r="C23" s="10">
        <f>SUM(C20:C22)</f>
        <v>0.99</v>
      </c>
      <c r="D23" s="11"/>
      <c r="E23" s="11">
        <f>SUM(E20:E22)</f>
        <v>148.5</v>
      </c>
    </row>
    <row r="24" s="1" customFormat="1" ht="16" customHeight="1" spans="1:5">
      <c r="A24" s="9" t="s">
        <v>17</v>
      </c>
      <c r="B24" s="9"/>
      <c r="C24" s="10">
        <v>0.61</v>
      </c>
      <c r="D24" s="11">
        <v>150</v>
      </c>
      <c r="E24" s="11">
        <f t="shared" ref="E24:E30" si="0">C24*D24</f>
        <v>91.5</v>
      </c>
    </row>
    <row r="25" s="1" customFormat="1" ht="16" customHeight="1" spans="1:5">
      <c r="A25" s="9" t="s">
        <v>17</v>
      </c>
      <c r="B25" s="9"/>
      <c r="C25" s="10">
        <v>0.41</v>
      </c>
      <c r="D25" s="11">
        <v>150</v>
      </c>
      <c r="E25" s="11">
        <f t="shared" si="0"/>
        <v>61.5</v>
      </c>
    </row>
    <row r="26" s="1" customFormat="1" ht="16" customHeight="1" spans="1:5">
      <c r="A26" s="9" t="s">
        <v>17</v>
      </c>
      <c r="B26" s="9"/>
      <c r="C26" s="10">
        <v>0.5</v>
      </c>
      <c r="D26" s="11">
        <v>150</v>
      </c>
      <c r="E26" s="11">
        <f t="shared" si="0"/>
        <v>75</v>
      </c>
    </row>
    <row r="27" s="1" customFormat="1" ht="16" customHeight="1" spans="1:5">
      <c r="A27" s="9" t="s">
        <v>17</v>
      </c>
      <c r="B27" s="9"/>
      <c r="C27" s="10">
        <v>1.5</v>
      </c>
      <c r="D27" s="11">
        <v>150</v>
      </c>
      <c r="E27" s="11">
        <f t="shared" si="0"/>
        <v>225</v>
      </c>
    </row>
    <row r="28" s="1" customFormat="1" ht="16" customHeight="1" spans="1:5">
      <c r="A28" s="9" t="s">
        <v>17</v>
      </c>
      <c r="B28" s="9"/>
      <c r="C28" s="10">
        <v>2.1</v>
      </c>
      <c r="D28" s="11">
        <v>150</v>
      </c>
      <c r="E28" s="11">
        <f t="shared" si="0"/>
        <v>315</v>
      </c>
    </row>
    <row r="29" s="1" customFormat="1" ht="16" customHeight="1" spans="1:5">
      <c r="A29" s="9" t="s">
        <v>17</v>
      </c>
      <c r="B29" s="9"/>
      <c r="C29" s="10">
        <v>0.9</v>
      </c>
      <c r="D29" s="11">
        <v>150</v>
      </c>
      <c r="E29" s="11">
        <f t="shared" si="0"/>
        <v>135</v>
      </c>
    </row>
    <row r="30" s="1" customFormat="1" ht="16" customHeight="1" spans="1:5">
      <c r="A30" s="9" t="s">
        <v>17</v>
      </c>
      <c r="B30" s="9"/>
      <c r="C30" s="10">
        <v>0.64</v>
      </c>
      <c r="D30" s="11">
        <v>150</v>
      </c>
      <c r="E30" s="11">
        <f t="shared" si="0"/>
        <v>96</v>
      </c>
    </row>
    <row r="31" s="1" customFormat="1" ht="16" customHeight="1" spans="1:5">
      <c r="A31" s="9" t="s">
        <v>8</v>
      </c>
      <c r="B31" s="9" t="s">
        <v>9</v>
      </c>
      <c r="C31" s="10">
        <f>SUM(C24:C30)</f>
        <v>6.66</v>
      </c>
      <c r="D31" s="11"/>
      <c r="E31" s="11">
        <f>SUM(E24:E30)</f>
        <v>999</v>
      </c>
    </row>
    <row r="32" s="1" customFormat="1" ht="16" customHeight="1" spans="1:5">
      <c r="A32" s="9" t="s">
        <v>18</v>
      </c>
      <c r="B32" s="9"/>
      <c r="C32" s="10">
        <v>1.09</v>
      </c>
      <c r="D32" s="11">
        <v>150</v>
      </c>
      <c r="E32" s="11">
        <f>C32*D32</f>
        <v>163.5</v>
      </c>
    </row>
    <row r="33" s="1" customFormat="1" ht="16" customHeight="1" spans="1:5">
      <c r="A33" s="9" t="s">
        <v>18</v>
      </c>
      <c r="B33" s="9"/>
      <c r="C33" s="10">
        <v>0.65</v>
      </c>
      <c r="D33" s="11">
        <v>150</v>
      </c>
      <c r="E33" s="11">
        <f>C33*D33</f>
        <v>97.5</v>
      </c>
    </row>
    <row r="34" s="1" customFormat="1" ht="16" customHeight="1" spans="1:5">
      <c r="A34" s="9" t="s">
        <v>18</v>
      </c>
      <c r="B34" s="9"/>
      <c r="C34" s="10">
        <v>0.51</v>
      </c>
      <c r="D34" s="11">
        <v>150</v>
      </c>
      <c r="E34" s="11">
        <f>C34*D34</f>
        <v>76.5</v>
      </c>
    </row>
    <row r="35" s="1" customFormat="1" ht="16" customHeight="1" spans="1:5">
      <c r="A35" s="9" t="s">
        <v>18</v>
      </c>
      <c r="B35" s="9"/>
      <c r="C35" s="10">
        <v>2.01</v>
      </c>
      <c r="D35" s="11">
        <v>150</v>
      </c>
      <c r="E35" s="11">
        <f>C35*D35</f>
        <v>301.5</v>
      </c>
    </row>
    <row r="36" s="1" customFormat="1" ht="16" customHeight="1" spans="1:5">
      <c r="A36" s="9" t="s">
        <v>8</v>
      </c>
      <c r="B36" s="9" t="s">
        <v>9</v>
      </c>
      <c r="C36" s="10">
        <f>SUM(C32:C35)</f>
        <v>4.26</v>
      </c>
      <c r="D36" s="11"/>
      <c r="E36" s="11">
        <f>SUM(E32:E35)</f>
        <v>639</v>
      </c>
    </row>
    <row r="37" s="1" customFormat="1" ht="16" customHeight="1" spans="1:5">
      <c r="A37" s="9" t="s">
        <v>19</v>
      </c>
      <c r="B37" s="9"/>
      <c r="C37" s="10">
        <v>0.79</v>
      </c>
      <c r="D37" s="11">
        <v>150</v>
      </c>
      <c r="E37" s="11">
        <f>C37*D37</f>
        <v>118.5</v>
      </c>
    </row>
    <row r="38" s="1" customFormat="1" ht="16" customHeight="1" spans="1:5">
      <c r="A38" s="9" t="s">
        <v>8</v>
      </c>
      <c r="B38" s="9" t="s">
        <v>9</v>
      </c>
      <c r="C38" s="10">
        <f>SUM(C37:C37)</f>
        <v>0.79</v>
      </c>
      <c r="D38" s="11"/>
      <c r="E38" s="11">
        <f>SUM(E37:E37)</f>
        <v>118.5</v>
      </c>
    </row>
    <row r="39" s="1" customFormat="1" ht="16" customHeight="1" spans="1:5">
      <c r="A39" s="9" t="s">
        <v>20</v>
      </c>
      <c r="B39" s="9"/>
      <c r="C39" s="10">
        <v>0.49</v>
      </c>
      <c r="D39" s="11">
        <v>150</v>
      </c>
      <c r="E39" s="11">
        <f>C39*D39</f>
        <v>73.5</v>
      </c>
    </row>
    <row r="40" s="1" customFormat="1" ht="16" customHeight="1" spans="1:5">
      <c r="A40" s="9" t="s">
        <v>8</v>
      </c>
      <c r="B40" s="9" t="s">
        <v>9</v>
      </c>
      <c r="C40" s="10">
        <f>SUM(C39:C39)</f>
        <v>0.49</v>
      </c>
      <c r="D40" s="11"/>
      <c r="E40" s="11">
        <f>SUM(E39:E39)</f>
        <v>73.5</v>
      </c>
    </row>
    <row r="41" s="1" customFormat="1" ht="16" customHeight="1" spans="1:5">
      <c r="A41" s="9" t="s">
        <v>21</v>
      </c>
      <c r="B41" s="9"/>
      <c r="C41" s="10">
        <v>1.23</v>
      </c>
      <c r="D41" s="11">
        <v>150</v>
      </c>
      <c r="E41" s="11">
        <f>C41*D41</f>
        <v>184.5</v>
      </c>
    </row>
    <row r="42" s="1" customFormat="1" ht="16" customHeight="1" spans="1:5">
      <c r="A42" s="9" t="s">
        <v>8</v>
      </c>
      <c r="B42" s="9" t="s">
        <v>9</v>
      </c>
      <c r="C42" s="10">
        <f>SUM(C41:C41)</f>
        <v>1.23</v>
      </c>
      <c r="D42" s="11"/>
      <c r="E42" s="11">
        <f>SUM(E41:E41)</f>
        <v>184.5</v>
      </c>
    </row>
    <row r="43" s="1" customFormat="1" ht="16" customHeight="1" spans="1:5">
      <c r="A43" s="9" t="s">
        <v>22</v>
      </c>
      <c r="B43" s="9"/>
      <c r="C43" s="10">
        <v>0.35</v>
      </c>
      <c r="D43" s="11">
        <v>150</v>
      </c>
      <c r="E43" s="11">
        <f>C43*D43</f>
        <v>52.5</v>
      </c>
    </row>
    <row r="44" s="1" customFormat="1" ht="16" customHeight="1" spans="1:5">
      <c r="A44" s="9" t="s">
        <v>22</v>
      </c>
      <c r="B44" s="9"/>
      <c r="C44" s="10">
        <v>0.67</v>
      </c>
      <c r="D44" s="11">
        <v>150</v>
      </c>
      <c r="E44" s="11">
        <f>C44*D44</f>
        <v>100.5</v>
      </c>
    </row>
    <row r="45" s="1" customFormat="1" ht="16" customHeight="1" spans="1:5">
      <c r="A45" s="9" t="s">
        <v>8</v>
      </c>
      <c r="B45" s="9" t="s">
        <v>9</v>
      </c>
      <c r="C45" s="10">
        <f>SUM(C43:C44)</f>
        <v>1.02</v>
      </c>
      <c r="D45" s="11"/>
      <c r="E45" s="11">
        <f>SUM(E43:E44)</f>
        <v>153</v>
      </c>
    </row>
    <row r="46" s="1" customFormat="1" ht="16" customHeight="1" spans="1:5">
      <c r="A46" s="9" t="s">
        <v>23</v>
      </c>
      <c r="B46" s="9"/>
      <c r="C46" s="10">
        <v>0.96</v>
      </c>
      <c r="D46" s="11">
        <v>150</v>
      </c>
      <c r="E46" s="11">
        <f>C46*D46</f>
        <v>144</v>
      </c>
    </row>
    <row r="47" s="1" customFormat="1" ht="16" customHeight="1" spans="1:5">
      <c r="A47" s="9" t="s">
        <v>8</v>
      </c>
      <c r="B47" s="9" t="s">
        <v>9</v>
      </c>
      <c r="C47" s="10">
        <f>SUM(C46:C46)</f>
        <v>0.96</v>
      </c>
      <c r="D47" s="11"/>
      <c r="E47" s="11">
        <f>SUM(E46:E46)</f>
        <v>144</v>
      </c>
    </row>
    <row r="48" s="1" customFormat="1" ht="16" customHeight="1" spans="1:5">
      <c r="A48" s="9" t="s">
        <v>24</v>
      </c>
      <c r="B48" s="9"/>
      <c r="C48" s="10">
        <v>0.43</v>
      </c>
      <c r="D48" s="11">
        <v>150</v>
      </c>
      <c r="E48" s="11">
        <f>C48*D48</f>
        <v>64.5</v>
      </c>
    </row>
    <row r="49" s="1" customFormat="1" ht="16" customHeight="1" spans="1:5">
      <c r="A49" s="9" t="s">
        <v>8</v>
      </c>
      <c r="B49" s="9" t="s">
        <v>9</v>
      </c>
      <c r="C49" s="10">
        <f>SUM(C48:C48)</f>
        <v>0.43</v>
      </c>
      <c r="D49" s="11"/>
      <c r="E49" s="11">
        <f>SUM(E48:E48)</f>
        <v>64.5</v>
      </c>
    </row>
    <row r="50" s="1" customFormat="1" ht="16" customHeight="1" spans="1:5">
      <c r="A50" s="9" t="s">
        <v>25</v>
      </c>
      <c r="B50" s="9"/>
      <c r="C50" s="10">
        <v>0.51</v>
      </c>
      <c r="D50" s="11">
        <v>150</v>
      </c>
      <c r="E50" s="11">
        <f>C50*D50</f>
        <v>76.5</v>
      </c>
    </row>
    <row r="51" s="1" customFormat="1" ht="16" customHeight="1" spans="1:5">
      <c r="A51" s="9" t="s">
        <v>8</v>
      </c>
      <c r="B51" s="9" t="s">
        <v>9</v>
      </c>
      <c r="C51" s="10">
        <f>SUM(C50:C50)</f>
        <v>0.51</v>
      </c>
      <c r="D51" s="11"/>
      <c r="E51" s="11">
        <f>SUM(E50:E50)</f>
        <v>76.5</v>
      </c>
    </row>
    <row r="52" s="1" customFormat="1" ht="16" customHeight="1" spans="1:5">
      <c r="A52" s="9" t="s">
        <v>8</v>
      </c>
      <c r="B52" s="9" t="s">
        <v>3</v>
      </c>
      <c r="C52" s="10">
        <f>C6+C8+C11+C13+C15+C17+C19+C23+C31+C36+C38+C40+C42+C45+C47+C49+C51</f>
        <v>22.89</v>
      </c>
      <c r="D52" s="11"/>
      <c r="E52" s="11">
        <f>E6+E8+E11+E13+E15+E17+E19+E23+E31+E36+E38+E40+E42+E45+E47+E49+E51</f>
        <v>3433.5</v>
      </c>
    </row>
    <row r="53" s="1" customFormat="1" ht="16" customHeight="1" spans="1:5">
      <c r="A53" s="9" t="s">
        <v>26</v>
      </c>
      <c r="B53" s="9"/>
      <c r="C53" s="10">
        <v>1.5</v>
      </c>
      <c r="D53" s="11">
        <v>150</v>
      </c>
      <c r="E53" s="11">
        <f>C53*D53</f>
        <v>225</v>
      </c>
    </row>
    <row r="54" s="1" customFormat="1" ht="16" customHeight="1" spans="1:5">
      <c r="A54" s="9" t="s">
        <v>27</v>
      </c>
      <c r="B54" s="9" t="s">
        <v>9</v>
      </c>
      <c r="C54" s="10">
        <f>SUM(C53:C53)</f>
        <v>1.5</v>
      </c>
      <c r="D54" s="11"/>
      <c r="E54" s="11">
        <f>SUM(E53:E53)</f>
        <v>225</v>
      </c>
    </row>
    <row r="55" s="1" customFormat="1" ht="16" customHeight="1" spans="1:5">
      <c r="A55" s="9" t="s">
        <v>28</v>
      </c>
      <c r="B55" s="9"/>
      <c r="C55" s="10">
        <v>1.63</v>
      </c>
      <c r="D55" s="11">
        <v>150</v>
      </c>
      <c r="E55" s="11">
        <f>C55*D55</f>
        <v>244.5</v>
      </c>
    </row>
    <row r="56" s="1" customFormat="1" ht="16" customHeight="1" spans="1:5">
      <c r="A56" s="9" t="s">
        <v>27</v>
      </c>
      <c r="B56" s="9" t="s">
        <v>9</v>
      </c>
      <c r="C56" s="10">
        <f>SUM(C55:C55)</f>
        <v>1.63</v>
      </c>
      <c r="D56" s="11"/>
      <c r="E56" s="11">
        <f>SUM(E55:E55)</f>
        <v>244.5</v>
      </c>
    </row>
    <row r="57" s="1" customFormat="1" ht="16" customHeight="1" spans="1:5">
      <c r="A57" s="9" t="s">
        <v>29</v>
      </c>
      <c r="B57" s="9"/>
      <c r="C57" s="10">
        <v>3.47</v>
      </c>
      <c r="D57" s="11">
        <v>150</v>
      </c>
      <c r="E57" s="11">
        <f>C57*D57</f>
        <v>520.5</v>
      </c>
    </row>
    <row r="58" s="1" customFormat="1" ht="16" customHeight="1" spans="1:5">
      <c r="A58" s="9" t="s">
        <v>27</v>
      </c>
      <c r="B58" s="9" t="s">
        <v>9</v>
      </c>
      <c r="C58" s="10">
        <f>SUM(C57:C57)</f>
        <v>3.47</v>
      </c>
      <c r="D58" s="11"/>
      <c r="E58" s="11">
        <f>SUM(E57:E57)</f>
        <v>520.5</v>
      </c>
    </row>
    <row r="59" s="1" customFormat="1" ht="16" customHeight="1" spans="1:5">
      <c r="A59" s="9" t="s">
        <v>30</v>
      </c>
      <c r="B59" s="9"/>
      <c r="C59" s="10">
        <v>4.79</v>
      </c>
      <c r="D59" s="11">
        <v>150</v>
      </c>
      <c r="E59" s="11">
        <f>C59*D59</f>
        <v>718.5</v>
      </c>
    </row>
    <row r="60" s="1" customFormat="1" ht="16" customHeight="1" spans="1:5">
      <c r="A60" s="9" t="s">
        <v>27</v>
      </c>
      <c r="B60" s="9" t="s">
        <v>9</v>
      </c>
      <c r="C60" s="10">
        <f>SUM(C59:C59)</f>
        <v>4.79</v>
      </c>
      <c r="D60" s="11"/>
      <c r="E60" s="11">
        <f>SUM(E59:E59)</f>
        <v>718.5</v>
      </c>
    </row>
    <row r="61" s="1" customFormat="1" ht="16" customHeight="1" spans="1:5">
      <c r="A61" s="9" t="s">
        <v>31</v>
      </c>
      <c r="B61" s="9"/>
      <c r="C61" s="10">
        <v>1.05</v>
      </c>
      <c r="D61" s="11">
        <v>150</v>
      </c>
      <c r="E61" s="11">
        <f>C61*D61</f>
        <v>157.5</v>
      </c>
    </row>
    <row r="62" s="1" customFormat="1" ht="16" customHeight="1" spans="1:5">
      <c r="A62" s="9" t="s">
        <v>27</v>
      </c>
      <c r="B62" s="9" t="s">
        <v>9</v>
      </c>
      <c r="C62" s="10">
        <f>SUM(C61:C61)</f>
        <v>1.05</v>
      </c>
      <c r="D62" s="11"/>
      <c r="E62" s="11">
        <f>SUM(E61:E61)</f>
        <v>157.5</v>
      </c>
    </row>
    <row r="63" s="1" customFormat="1" ht="16" customHeight="1" spans="1:5">
      <c r="A63" s="9" t="s">
        <v>32</v>
      </c>
      <c r="B63" s="9"/>
      <c r="C63" s="10">
        <v>1.32</v>
      </c>
      <c r="D63" s="11">
        <v>150</v>
      </c>
      <c r="E63" s="11">
        <f>C63*D63</f>
        <v>198</v>
      </c>
    </row>
    <row r="64" s="1" customFormat="1" ht="16" customHeight="1" spans="1:5">
      <c r="A64" s="9" t="s">
        <v>27</v>
      </c>
      <c r="B64" s="9" t="s">
        <v>9</v>
      </c>
      <c r="C64" s="10">
        <f>SUM(C63:C63)</f>
        <v>1.32</v>
      </c>
      <c r="D64" s="11"/>
      <c r="E64" s="11">
        <f>SUM(E63:E63)</f>
        <v>198</v>
      </c>
    </row>
    <row r="65" s="1" customFormat="1" ht="16" customHeight="1" spans="1:5">
      <c r="A65" s="9" t="s">
        <v>33</v>
      </c>
      <c r="B65" s="9"/>
      <c r="C65" s="10">
        <v>1.12</v>
      </c>
      <c r="D65" s="11">
        <v>150</v>
      </c>
      <c r="E65" s="11">
        <f>C65*D65</f>
        <v>168</v>
      </c>
    </row>
    <row r="66" s="1" customFormat="1" ht="16" customHeight="1" spans="1:5">
      <c r="A66" s="9" t="s">
        <v>27</v>
      </c>
      <c r="B66" s="9" t="s">
        <v>9</v>
      </c>
      <c r="C66" s="10">
        <f>SUM(C65:C65)</f>
        <v>1.12</v>
      </c>
      <c r="D66" s="11"/>
      <c r="E66" s="11">
        <f>SUM(E65:E65)</f>
        <v>168</v>
      </c>
    </row>
    <row r="67" s="1" customFormat="1" ht="16" customHeight="1" spans="1:5">
      <c r="A67" s="9" t="s">
        <v>34</v>
      </c>
      <c r="B67" s="9"/>
      <c r="C67" s="10">
        <v>1.56</v>
      </c>
      <c r="D67" s="11">
        <v>150</v>
      </c>
      <c r="E67" s="11">
        <f>C67*D67</f>
        <v>234</v>
      </c>
    </row>
    <row r="68" s="1" customFormat="1" ht="16" customHeight="1" spans="1:5">
      <c r="A68" s="9" t="s">
        <v>27</v>
      </c>
      <c r="B68" s="9" t="s">
        <v>9</v>
      </c>
      <c r="C68" s="10">
        <f>SUM(C67:C67)</f>
        <v>1.56</v>
      </c>
      <c r="D68" s="11"/>
      <c r="E68" s="11">
        <f>SUM(E67:E67)</f>
        <v>234</v>
      </c>
    </row>
    <row r="69" s="1" customFormat="1" ht="16" customHeight="1" spans="1:5">
      <c r="A69" s="9" t="s">
        <v>35</v>
      </c>
      <c r="B69" s="9"/>
      <c r="C69" s="10">
        <v>1.56</v>
      </c>
      <c r="D69" s="11">
        <v>150</v>
      </c>
      <c r="E69" s="11">
        <f>C69*D69</f>
        <v>234</v>
      </c>
    </row>
    <row r="70" s="1" customFormat="1" ht="16" customHeight="1" spans="1:5">
      <c r="A70" s="9" t="s">
        <v>35</v>
      </c>
      <c r="B70" s="9"/>
      <c r="C70" s="10">
        <v>1.15</v>
      </c>
      <c r="D70" s="11">
        <v>150</v>
      </c>
      <c r="E70" s="11">
        <f>C70*D70</f>
        <v>172.5</v>
      </c>
    </row>
    <row r="71" s="1" customFormat="1" ht="16" customHeight="1" spans="1:5">
      <c r="A71" s="9" t="s">
        <v>27</v>
      </c>
      <c r="B71" s="9" t="s">
        <v>9</v>
      </c>
      <c r="C71" s="10">
        <f>SUM(C69:C70)</f>
        <v>2.71</v>
      </c>
      <c r="D71" s="11"/>
      <c r="E71" s="11">
        <f>SUM(E69:E70)</f>
        <v>406.5</v>
      </c>
    </row>
    <row r="72" s="1" customFormat="1" ht="16" customHeight="1" spans="1:5">
      <c r="A72" s="9" t="s">
        <v>36</v>
      </c>
      <c r="B72" s="9"/>
      <c r="C72" s="10">
        <v>1.52</v>
      </c>
      <c r="D72" s="11">
        <v>150</v>
      </c>
      <c r="E72" s="11">
        <f>C72*D72</f>
        <v>228</v>
      </c>
    </row>
    <row r="73" s="1" customFormat="1" ht="16" customHeight="1" spans="1:5">
      <c r="A73" s="9" t="s">
        <v>27</v>
      </c>
      <c r="B73" s="9" t="s">
        <v>9</v>
      </c>
      <c r="C73" s="10">
        <f>SUM(C72:C72)</f>
        <v>1.52</v>
      </c>
      <c r="D73" s="11"/>
      <c r="E73" s="11">
        <f>SUM(E72:E72)</f>
        <v>228</v>
      </c>
    </row>
    <row r="74" s="1" customFormat="1" ht="16" customHeight="1" spans="1:5">
      <c r="A74" s="9" t="s">
        <v>37</v>
      </c>
      <c r="B74" s="9"/>
      <c r="C74" s="10">
        <v>1.72</v>
      </c>
      <c r="D74" s="11">
        <v>150</v>
      </c>
      <c r="E74" s="11">
        <f>C74*D74</f>
        <v>258</v>
      </c>
    </row>
    <row r="75" s="1" customFormat="1" ht="16" customHeight="1" spans="1:5">
      <c r="A75" s="9" t="s">
        <v>27</v>
      </c>
      <c r="B75" s="9" t="s">
        <v>9</v>
      </c>
      <c r="C75" s="10">
        <f>SUM(C74:C74)</f>
        <v>1.72</v>
      </c>
      <c r="D75" s="11"/>
      <c r="E75" s="11">
        <f>SUM(E74:E74)</f>
        <v>258</v>
      </c>
    </row>
    <row r="76" s="1" customFormat="1" ht="16" customHeight="1" spans="1:5">
      <c r="A76" s="9" t="s">
        <v>27</v>
      </c>
      <c r="B76" s="9" t="s">
        <v>3</v>
      </c>
      <c r="C76" s="10">
        <f>C54+C56+C58+C60+C62+C64+C66+C68+C71+C73+C75</f>
        <v>22.39</v>
      </c>
      <c r="D76" s="11"/>
      <c r="E76" s="11">
        <f>E54+E56+E58+E60+E62+E64+E66+E68+E71+E73+E75</f>
        <v>3358.5</v>
      </c>
    </row>
    <row r="77" s="1" customFormat="1" ht="16" customHeight="1" spans="1:5">
      <c r="A77" s="9" t="s">
        <v>38</v>
      </c>
      <c r="B77" s="9"/>
      <c r="C77" s="10">
        <v>2.07</v>
      </c>
      <c r="D77" s="11">
        <v>150</v>
      </c>
      <c r="E77" s="11">
        <f>C77*D77</f>
        <v>310.5</v>
      </c>
    </row>
    <row r="78" s="1" customFormat="1" ht="16" customHeight="1" spans="1:5">
      <c r="A78" s="9" t="s">
        <v>39</v>
      </c>
      <c r="B78" s="9" t="s">
        <v>9</v>
      </c>
      <c r="C78" s="10">
        <f>SUM(C77:C77)</f>
        <v>2.07</v>
      </c>
      <c r="D78" s="11"/>
      <c r="E78" s="11">
        <f>SUM(E77:E77)</f>
        <v>310.5</v>
      </c>
    </row>
    <row r="79" s="1" customFormat="1" ht="16" customHeight="1" spans="1:5">
      <c r="A79" s="9" t="s">
        <v>40</v>
      </c>
      <c r="B79" s="9"/>
      <c r="C79" s="10">
        <v>0.8</v>
      </c>
      <c r="D79" s="11">
        <v>150</v>
      </c>
      <c r="E79" s="11">
        <f>C79*D79</f>
        <v>120</v>
      </c>
    </row>
    <row r="80" s="1" customFormat="1" ht="16" customHeight="1" spans="1:5">
      <c r="A80" s="9" t="s">
        <v>39</v>
      </c>
      <c r="B80" s="9" t="s">
        <v>9</v>
      </c>
      <c r="C80" s="10">
        <f>SUM(C79:C79)</f>
        <v>0.8</v>
      </c>
      <c r="D80" s="11"/>
      <c r="E80" s="11">
        <f>SUM(E79:E79)</f>
        <v>120</v>
      </c>
    </row>
    <row r="81" s="1" customFormat="1" ht="16" customHeight="1" spans="1:5">
      <c r="A81" s="9" t="s">
        <v>41</v>
      </c>
      <c r="B81" s="9"/>
      <c r="C81" s="10">
        <v>1.05</v>
      </c>
      <c r="D81" s="11">
        <v>150</v>
      </c>
      <c r="E81" s="11">
        <f>C81*D81</f>
        <v>157.5</v>
      </c>
    </row>
    <row r="82" s="1" customFormat="1" ht="16" customHeight="1" spans="1:5">
      <c r="A82" s="9" t="s">
        <v>39</v>
      </c>
      <c r="B82" s="9" t="s">
        <v>9</v>
      </c>
      <c r="C82" s="10">
        <f>SUM(C81:C81)</f>
        <v>1.05</v>
      </c>
      <c r="D82" s="11"/>
      <c r="E82" s="11">
        <f>SUM(E81:E81)</f>
        <v>157.5</v>
      </c>
    </row>
    <row r="83" s="1" customFormat="1" ht="16" customHeight="1" spans="1:5">
      <c r="A83" s="9" t="s">
        <v>42</v>
      </c>
      <c r="B83" s="9"/>
      <c r="C83" s="10">
        <v>0.47</v>
      </c>
      <c r="D83" s="11">
        <v>150</v>
      </c>
      <c r="E83" s="11">
        <f>C83*D83</f>
        <v>70.5</v>
      </c>
    </row>
    <row r="84" s="1" customFormat="1" ht="16" customHeight="1" spans="1:5">
      <c r="A84" s="9" t="s">
        <v>39</v>
      </c>
      <c r="B84" s="9" t="s">
        <v>9</v>
      </c>
      <c r="C84" s="10">
        <f>SUM(C83:C83)</f>
        <v>0.47</v>
      </c>
      <c r="D84" s="11"/>
      <c r="E84" s="11">
        <f>SUM(E83:E83)</f>
        <v>70.5</v>
      </c>
    </row>
    <row r="85" s="1" customFormat="1" ht="16" customHeight="1" spans="1:5">
      <c r="A85" s="9" t="s">
        <v>43</v>
      </c>
      <c r="B85" s="9"/>
      <c r="C85" s="10">
        <v>0.43</v>
      </c>
      <c r="D85" s="11">
        <v>150</v>
      </c>
      <c r="E85" s="11">
        <f>C85*D85</f>
        <v>64.5</v>
      </c>
    </row>
    <row r="86" s="1" customFormat="1" ht="16" customHeight="1" spans="1:5">
      <c r="A86" s="9" t="s">
        <v>39</v>
      </c>
      <c r="B86" s="9" t="s">
        <v>9</v>
      </c>
      <c r="C86" s="10">
        <f>SUM(C85:C85)</f>
        <v>0.43</v>
      </c>
      <c r="D86" s="11"/>
      <c r="E86" s="11">
        <f>SUM(E85:E85)</f>
        <v>64.5</v>
      </c>
    </row>
    <row r="87" s="1" customFormat="1" ht="16" customHeight="1" spans="1:5">
      <c r="A87" s="9" t="s">
        <v>44</v>
      </c>
      <c r="B87" s="9"/>
      <c r="C87" s="10">
        <v>0.61</v>
      </c>
      <c r="D87" s="11">
        <v>150</v>
      </c>
      <c r="E87" s="11">
        <f>C87*D87</f>
        <v>91.5</v>
      </c>
    </row>
    <row r="88" s="1" customFormat="1" ht="16" customHeight="1" spans="1:5">
      <c r="A88" s="9" t="s">
        <v>39</v>
      </c>
      <c r="B88" s="9" t="s">
        <v>9</v>
      </c>
      <c r="C88" s="10">
        <f>SUM(C87:C87)</f>
        <v>0.61</v>
      </c>
      <c r="D88" s="11"/>
      <c r="E88" s="11">
        <f>SUM(E87:E87)</f>
        <v>91.5</v>
      </c>
    </row>
    <row r="89" s="1" customFormat="1" ht="16" customHeight="1" spans="1:5">
      <c r="A89" s="9" t="s">
        <v>45</v>
      </c>
      <c r="B89" s="9"/>
      <c r="C89" s="10">
        <v>1.05</v>
      </c>
      <c r="D89" s="11">
        <v>150</v>
      </c>
      <c r="E89" s="11">
        <f>C89*D89</f>
        <v>157.5</v>
      </c>
    </row>
    <row r="90" s="1" customFormat="1" ht="16" customHeight="1" spans="1:5">
      <c r="A90" s="9" t="s">
        <v>39</v>
      </c>
      <c r="B90" s="9" t="s">
        <v>9</v>
      </c>
      <c r="C90" s="10">
        <f>SUM(C89:C89)</f>
        <v>1.05</v>
      </c>
      <c r="D90" s="11"/>
      <c r="E90" s="11">
        <f>SUM(E89:E89)</f>
        <v>157.5</v>
      </c>
    </row>
    <row r="91" s="1" customFormat="1" ht="16" customHeight="1" spans="1:5">
      <c r="A91" s="9" t="s">
        <v>46</v>
      </c>
      <c r="B91" s="9"/>
      <c r="C91" s="10">
        <v>0.66</v>
      </c>
      <c r="D91" s="11">
        <v>150</v>
      </c>
      <c r="E91" s="11">
        <f>C91*D91</f>
        <v>99</v>
      </c>
    </row>
    <row r="92" s="1" customFormat="1" ht="16" customHeight="1" spans="1:5">
      <c r="A92" s="9" t="s">
        <v>46</v>
      </c>
      <c r="B92" s="9"/>
      <c r="C92" s="10">
        <v>0.62</v>
      </c>
      <c r="D92" s="11">
        <v>150</v>
      </c>
      <c r="E92" s="11">
        <f>C92*D92</f>
        <v>93</v>
      </c>
    </row>
    <row r="93" s="1" customFormat="1" ht="16" customHeight="1" spans="1:5">
      <c r="A93" s="9" t="s">
        <v>39</v>
      </c>
      <c r="B93" s="9" t="s">
        <v>9</v>
      </c>
      <c r="C93" s="10">
        <f>SUM(C91:C92)</f>
        <v>1.28</v>
      </c>
      <c r="D93" s="11"/>
      <c r="E93" s="11">
        <f>SUM(E91:E92)</f>
        <v>192</v>
      </c>
    </row>
    <row r="94" s="1" customFormat="1" ht="16" customHeight="1" spans="1:5">
      <c r="A94" s="9" t="s">
        <v>47</v>
      </c>
      <c r="B94" s="9"/>
      <c r="C94" s="10">
        <v>1.49</v>
      </c>
      <c r="D94" s="11">
        <v>150</v>
      </c>
      <c r="E94" s="11">
        <f>C94*D94</f>
        <v>223.5</v>
      </c>
    </row>
    <row r="95" s="1" customFormat="1" ht="16" customHeight="1" spans="1:5">
      <c r="A95" s="9" t="s">
        <v>39</v>
      </c>
      <c r="B95" s="9" t="s">
        <v>9</v>
      </c>
      <c r="C95" s="10">
        <f>SUM(C94:C94)</f>
        <v>1.49</v>
      </c>
      <c r="D95" s="11"/>
      <c r="E95" s="11">
        <f>SUM(E94:E94)</f>
        <v>223.5</v>
      </c>
    </row>
    <row r="96" s="1" customFormat="1" ht="16" customHeight="1" spans="1:5">
      <c r="A96" s="9" t="s">
        <v>48</v>
      </c>
      <c r="B96" s="9"/>
      <c r="C96" s="10">
        <v>0.28</v>
      </c>
      <c r="D96" s="11">
        <v>150</v>
      </c>
      <c r="E96" s="11">
        <f>C96*D96</f>
        <v>42</v>
      </c>
    </row>
    <row r="97" s="1" customFormat="1" ht="16" customHeight="1" spans="1:5">
      <c r="A97" s="9" t="s">
        <v>48</v>
      </c>
      <c r="B97" s="9"/>
      <c r="C97" s="10">
        <v>0.67</v>
      </c>
      <c r="D97" s="11">
        <v>150</v>
      </c>
      <c r="E97" s="11">
        <f>C97*D97</f>
        <v>100.5</v>
      </c>
    </row>
    <row r="98" s="1" customFormat="1" ht="16" customHeight="1" spans="1:5">
      <c r="A98" s="9" t="s">
        <v>39</v>
      </c>
      <c r="B98" s="9" t="s">
        <v>9</v>
      </c>
      <c r="C98" s="10">
        <f>SUM(C96:C97)</f>
        <v>0.95</v>
      </c>
      <c r="D98" s="11"/>
      <c r="E98" s="11">
        <f>SUM(E96:E97)</f>
        <v>142.5</v>
      </c>
    </row>
    <row r="99" s="1" customFormat="1" ht="16" customHeight="1" spans="1:5">
      <c r="A99" s="9" t="s">
        <v>49</v>
      </c>
      <c r="B99" s="9"/>
      <c r="C99" s="10">
        <v>0.77</v>
      </c>
      <c r="D99" s="11">
        <v>150</v>
      </c>
      <c r="E99" s="11">
        <f>C99*D99</f>
        <v>115.5</v>
      </c>
    </row>
    <row r="100" s="1" customFormat="1" ht="16" customHeight="1" spans="1:5">
      <c r="A100" s="9" t="s">
        <v>39</v>
      </c>
      <c r="B100" s="9" t="s">
        <v>9</v>
      </c>
      <c r="C100" s="10">
        <f>SUM(C99:C99)</f>
        <v>0.77</v>
      </c>
      <c r="D100" s="11"/>
      <c r="E100" s="11">
        <f>SUM(E99:E99)</f>
        <v>115.5</v>
      </c>
    </row>
    <row r="101" s="1" customFormat="1" ht="16" customHeight="1" spans="1:5">
      <c r="A101" s="9" t="s">
        <v>50</v>
      </c>
      <c r="B101" s="9"/>
      <c r="C101" s="10">
        <v>1.73</v>
      </c>
      <c r="D101" s="11">
        <v>150</v>
      </c>
      <c r="E101" s="11">
        <f>C101*D101</f>
        <v>259.5</v>
      </c>
    </row>
    <row r="102" s="1" customFormat="1" ht="16" customHeight="1" spans="1:5">
      <c r="A102" s="9" t="s">
        <v>39</v>
      </c>
      <c r="B102" s="9" t="s">
        <v>9</v>
      </c>
      <c r="C102" s="10">
        <f>SUM(C101:C101)</f>
        <v>1.73</v>
      </c>
      <c r="D102" s="11"/>
      <c r="E102" s="11">
        <f>SUM(E101:E101)</f>
        <v>259.5</v>
      </c>
    </row>
    <row r="103" s="1" customFormat="1" ht="16" customHeight="1" spans="1:5">
      <c r="A103" s="9" t="s">
        <v>51</v>
      </c>
      <c r="B103" s="9"/>
      <c r="C103" s="10">
        <v>2.37</v>
      </c>
      <c r="D103" s="11">
        <v>150</v>
      </c>
      <c r="E103" s="11">
        <f>C103*D103</f>
        <v>355.5</v>
      </c>
    </row>
    <row r="104" s="1" customFormat="1" ht="16" customHeight="1" spans="1:5">
      <c r="A104" s="9" t="s">
        <v>39</v>
      </c>
      <c r="B104" s="9" t="s">
        <v>9</v>
      </c>
      <c r="C104" s="10">
        <f>SUM(C103:C103)</f>
        <v>2.37</v>
      </c>
      <c r="D104" s="11"/>
      <c r="E104" s="11">
        <f>SUM(E103:E103)</f>
        <v>355.5</v>
      </c>
    </row>
    <row r="105" s="1" customFormat="1" ht="16" customHeight="1" spans="1:5">
      <c r="A105" s="9" t="s">
        <v>39</v>
      </c>
      <c r="B105" s="9" t="s">
        <v>3</v>
      </c>
      <c r="C105" s="10">
        <f>C78+C80+C82+C84+C86+C88+C90+C93+C95+C98+C100+C102+C104</f>
        <v>15.07</v>
      </c>
      <c r="D105" s="11"/>
      <c r="E105" s="11">
        <f>E78+E80+E82+E84+E86+E88+E90+E93+E95+E98+E100+E102+E104</f>
        <v>2260.5</v>
      </c>
    </row>
    <row r="106" s="1" customFormat="1" ht="16" customHeight="1" spans="1:5">
      <c r="A106" s="9" t="s">
        <v>52</v>
      </c>
      <c r="B106" s="9"/>
      <c r="C106" s="10">
        <v>4.08</v>
      </c>
      <c r="D106" s="11">
        <v>150</v>
      </c>
      <c r="E106" s="11">
        <f>C106*D106</f>
        <v>612</v>
      </c>
    </row>
    <row r="107" s="1" customFormat="1" ht="16" customHeight="1" spans="1:5">
      <c r="A107" s="9" t="s">
        <v>52</v>
      </c>
      <c r="B107" s="9"/>
      <c r="C107" s="10">
        <v>1.1</v>
      </c>
      <c r="D107" s="11">
        <v>150</v>
      </c>
      <c r="E107" s="11">
        <f>C107*D107</f>
        <v>165</v>
      </c>
    </row>
    <row r="108" s="1" customFormat="1" ht="16" customHeight="1" spans="1:5">
      <c r="A108" s="9" t="s">
        <v>52</v>
      </c>
      <c r="B108" s="9"/>
      <c r="C108" s="10">
        <v>0.42</v>
      </c>
      <c r="D108" s="11">
        <v>150</v>
      </c>
      <c r="E108" s="11">
        <f>C108*D108</f>
        <v>63</v>
      </c>
    </row>
    <row r="109" s="1" customFormat="1" ht="16" customHeight="1" spans="1:5">
      <c r="A109" s="9" t="s">
        <v>53</v>
      </c>
      <c r="B109" s="9" t="s">
        <v>9</v>
      </c>
      <c r="C109" s="10">
        <f>SUM(C106:C108)</f>
        <v>5.6</v>
      </c>
      <c r="D109" s="11"/>
      <c r="E109" s="11">
        <f>SUM(E106:E108)</f>
        <v>840</v>
      </c>
    </row>
    <row r="110" s="1" customFormat="1" ht="16" customHeight="1" spans="1:5">
      <c r="A110" s="9" t="s">
        <v>54</v>
      </c>
      <c r="B110" s="9"/>
      <c r="C110" s="10">
        <v>0.63</v>
      </c>
      <c r="D110" s="11">
        <v>150</v>
      </c>
      <c r="E110" s="11">
        <f t="shared" ref="E110:E116" si="1">C110*D110</f>
        <v>94.5</v>
      </c>
    </row>
    <row r="111" s="1" customFormat="1" ht="16" customHeight="1" spans="1:5">
      <c r="A111" s="9" t="s">
        <v>54</v>
      </c>
      <c r="B111" s="9"/>
      <c r="C111" s="10">
        <v>1.25</v>
      </c>
      <c r="D111" s="11">
        <v>150</v>
      </c>
      <c r="E111" s="11">
        <f t="shared" si="1"/>
        <v>187.5</v>
      </c>
    </row>
    <row r="112" s="1" customFormat="1" ht="16" customHeight="1" spans="1:5">
      <c r="A112" s="9" t="s">
        <v>54</v>
      </c>
      <c r="B112" s="9"/>
      <c r="C112" s="10">
        <v>1.02</v>
      </c>
      <c r="D112" s="11">
        <v>150</v>
      </c>
      <c r="E112" s="11">
        <f t="shared" si="1"/>
        <v>153</v>
      </c>
    </row>
    <row r="113" s="1" customFormat="1" ht="16" customHeight="1" spans="1:5">
      <c r="A113" s="9" t="s">
        <v>54</v>
      </c>
      <c r="B113" s="9"/>
      <c r="C113" s="10">
        <v>0.93</v>
      </c>
      <c r="D113" s="11">
        <v>150</v>
      </c>
      <c r="E113" s="11">
        <f t="shared" si="1"/>
        <v>139.5</v>
      </c>
    </row>
    <row r="114" s="1" customFormat="1" ht="16" customHeight="1" spans="1:5">
      <c r="A114" s="9" t="s">
        <v>54</v>
      </c>
      <c r="B114" s="9"/>
      <c r="C114" s="10">
        <v>0.87</v>
      </c>
      <c r="D114" s="11">
        <v>150</v>
      </c>
      <c r="E114" s="11">
        <f t="shared" si="1"/>
        <v>130.5</v>
      </c>
    </row>
    <row r="115" s="1" customFormat="1" ht="16" customHeight="1" spans="1:5">
      <c r="A115" s="9" t="s">
        <v>54</v>
      </c>
      <c r="B115" s="9"/>
      <c r="C115" s="10">
        <v>0.67</v>
      </c>
      <c r="D115" s="11">
        <v>150</v>
      </c>
      <c r="E115" s="11">
        <f t="shared" si="1"/>
        <v>100.5</v>
      </c>
    </row>
    <row r="116" s="1" customFormat="1" ht="16" customHeight="1" spans="1:5">
      <c r="A116" s="9" t="s">
        <v>54</v>
      </c>
      <c r="B116" s="9"/>
      <c r="C116" s="10">
        <v>0.58</v>
      </c>
      <c r="D116" s="11">
        <v>150</v>
      </c>
      <c r="E116" s="11">
        <f t="shared" si="1"/>
        <v>87</v>
      </c>
    </row>
    <row r="117" s="1" customFormat="1" ht="16" customHeight="1" spans="1:5">
      <c r="A117" s="9" t="s">
        <v>53</v>
      </c>
      <c r="B117" s="9" t="s">
        <v>9</v>
      </c>
      <c r="C117" s="10">
        <f>SUM(C110:C116)</f>
        <v>5.95</v>
      </c>
      <c r="D117" s="11"/>
      <c r="E117" s="11">
        <f>SUM(E110:E116)</f>
        <v>892.5</v>
      </c>
    </row>
    <row r="118" s="1" customFormat="1" ht="16" customHeight="1" spans="1:5">
      <c r="A118" s="9" t="s">
        <v>55</v>
      </c>
      <c r="B118" s="9"/>
      <c r="C118" s="10">
        <v>1.22</v>
      </c>
      <c r="D118" s="11">
        <v>150</v>
      </c>
      <c r="E118" s="11">
        <f>C118*D118</f>
        <v>183</v>
      </c>
    </row>
    <row r="119" s="1" customFormat="1" ht="16" customHeight="1" spans="1:5">
      <c r="A119" s="9" t="s">
        <v>53</v>
      </c>
      <c r="B119" s="9" t="s">
        <v>9</v>
      </c>
      <c r="C119" s="10">
        <f>SUM(C118:C118)</f>
        <v>1.22</v>
      </c>
      <c r="D119" s="11"/>
      <c r="E119" s="11">
        <f>SUM(E118:E118)</f>
        <v>183</v>
      </c>
    </row>
    <row r="120" s="1" customFormat="1" ht="16" customHeight="1" spans="1:5">
      <c r="A120" s="9" t="s">
        <v>56</v>
      </c>
      <c r="B120" s="9"/>
      <c r="C120" s="10">
        <v>1.73</v>
      </c>
      <c r="D120" s="11">
        <v>150</v>
      </c>
      <c r="E120" s="11">
        <f>C120*D120</f>
        <v>259.5</v>
      </c>
    </row>
    <row r="121" s="1" customFormat="1" ht="16" customHeight="1" spans="1:5">
      <c r="A121" s="9" t="s">
        <v>53</v>
      </c>
      <c r="B121" s="9" t="s">
        <v>9</v>
      </c>
      <c r="C121" s="10">
        <f>SUM(C120:C120)</f>
        <v>1.73</v>
      </c>
      <c r="D121" s="11"/>
      <c r="E121" s="11">
        <f>SUM(E120:E120)</f>
        <v>259.5</v>
      </c>
    </row>
    <row r="122" s="1" customFormat="1" ht="16" customHeight="1" spans="1:5">
      <c r="A122" s="9" t="s">
        <v>57</v>
      </c>
      <c r="B122" s="9"/>
      <c r="C122" s="10">
        <v>1</v>
      </c>
      <c r="D122" s="11">
        <v>150</v>
      </c>
      <c r="E122" s="11">
        <f>C122*D122</f>
        <v>150</v>
      </c>
    </row>
    <row r="123" s="1" customFormat="1" ht="16" customHeight="1" spans="1:5">
      <c r="A123" s="9" t="s">
        <v>57</v>
      </c>
      <c r="B123" s="9"/>
      <c r="C123" s="10">
        <v>0.79</v>
      </c>
      <c r="D123" s="11">
        <v>150</v>
      </c>
      <c r="E123" s="11">
        <f>C123*D123</f>
        <v>118.5</v>
      </c>
    </row>
    <row r="124" s="1" customFormat="1" ht="16" customHeight="1" spans="1:5">
      <c r="A124" s="9" t="s">
        <v>57</v>
      </c>
      <c r="B124" s="9"/>
      <c r="C124" s="10">
        <v>0.97</v>
      </c>
      <c r="D124" s="11">
        <v>150</v>
      </c>
      <c r="E124" s="11">
        <f>C124*D124</f>
        <v>145.5</v>
      </c>
    </row>
    <row r="125" s="1" customFormat="1" ht="16" customHeight="1" spans="1:5">
      <c r="A125" s="9" t="s">
        <v>53</v>
      </c>
      <c r="B125" s="9" t="s">
        <v>9</v>
      </c>
      <c r="C125" s="10">
        <f>SUM(C122:C124)</f>
        <v>2.76</v>
      </c>
      <c r="D125" s="11"/>
      <c r="E125" s="11">
        <f>SUM(E122:E124)</f>
        <v>414</v>
      </c>
    </row>
    <row r="126" s="1" customFormat="1" ht="16" customHeight="1" spans="1:5">
      <c r="A126" s="9" t="s">
        <v>58</v>
      </c>
      <c r="B126" s="9"/>
      <c r="C126" s="10">
        <v>1.34</v>
      </c>
      <c r="D126" s="11">
        <v>150</v>
      </c>
      <c r="E126" s="11">
        <f t="shared" ref="E126:E131" si="2">C126*D126</f>
        <v>201</v>
      </c>
    </row>
    <row r="127" s="1" customFormat="1" ht="16" customHeight="1" spans="1:5">
      <c r="A127" s="9" t="s">
        <v>58</v>
      </c>
      <c r="B127" s="9"/>
      <c r="C127" s="10">
        <v>0.68</v>
      </c>
      <c r="D127" s="11">
        <v>150</v>
      </c>
      <c r="E127" s="11">
        <f t="shared" si="2"/>
        <v>102</v>
      </c>
    </row>
    <row r="128" s="1" customFormat="1" ht="16" customHeight="1" spans="1:5">
      <c r="A128" s="9" t="s">
        <v>58</v>
      </c>
      <c r="B128" s="9"/>
      <c r="C128" s="10">
        <v>2.14</v>
      </c>
      <c r="D128" s="11">
        <v>150</v>
      </c>
      <c r="E128" s="11">
        <f t="shared" si="2"/>
        <v>321</v>
      </c>
    </row>
    <row r="129" s="1" customFormat="1" ht="16" customHeight="1" spans="1:5">
      <c r="A129" s="9" t="s">
        <v>58</v>
      </c>
      <c r="B129" s="9"/>
      <c r="C129" s="10">
        <v>0.79</v>
      </c>
      <c r="D129" s="11">
        <v>150</v>
      </c>
      <c r="E129" s="11">
        <f t="shared" si="2"/>
        <v>118.5</v>
      </c>
    </row>
    <row r="130" s="1" customFormat="1" ht="16" customHeight="1" spans="1:5">
      <c r="A130" s="9" t="s">
        <v>58</v>
      </c>
      <c r="B130" s="9"/>
      <c r="C130" s="10">
        <v>4.6</v>
      </c>
      <c r="D130" s="11">
        <v>150</v>
      </c>
      <c r="E130" s="11">
        <f t="shared" si="2"/>
        <v>690</v>
      </c>
    </row>
    <row r="131" s="1" customFormat="1" ht="16" customHeight="1" spans="1:5">
      <c r="A131" s="9" t="s">
        <v>58</v>
      </c>
      <c r="B131" s="9"/>
      <c r="C131" s="10">
        <v>0.92</v>
      </c>
      <c r="D131" s="11">
        <v>150</v>
      </c>
      <c r="E131" s="11">
        <f t="shared" si="2"/>
        <v>138</v>
      </c>
    </row>
    <row r="132" s="1" customFormat="1" ht="16" customHeight="1" spans="1:5">
      <c r="A132" s="9" t="s">
        <v>53</v>
      </c>
      <c r="B132" s="9" t="s">
        <v>9</v>
      </c>
      <c r="C132" s="10">
        <f>SUM(C126:C131)</f>
        <v>10.47</v>
      </c>
      <c r="D132" s="11"/>
      <c r="E132" s="11">
        <f>SUM(E126:E131)</f>
        <v>1570.5</v>
      </c>
    </row>
    <row r="133" s="1" customFormat="1" ht="16" customHeight="1" spans="1:5">
      <c r="A133" s="9" t="s">
        <v>59</v>
      </c>
      <c r="B133" s="9"/>
      <c r="C133" s="10">
        <v>2.43</v>
      </c>
      <c r="D133" s="11">
        <v>150</v>
      </c>
      <c r="E133" s="11">
        <f t="shared" ref="E133:E141" si="3">C133*D133</f>
        <v>364.5</v>
      </c>
    </row>
    <row r="134" s="1" customFormat="1" ht="16" customHeight="1" spans="1:5">
      <c r="A134" s="9" t="s">
        <v>59</v>
      </c>
      <c r="B134" s="9"/>
      <c r="C134" s="10">
        <v>2.64</v>
      </c>
      <c r="D134" s="11">
        <v>150</v>
      </c>
      <c r="E134" s="11">
        <f t="shared" si="3"/>
        <v>396</v>
      </c>
    </row>
    <row r="135" s="1" customFormat="1" ht="16" customHeight="1" spans="1:5">
      <c r="A135" s="9" t="s">
        <v>59</v>
      </c>
      <c r="B135" s="9"/>
      <c r="C135" s="10">
        <v>3.3</v>
      </c>
      <c r="D135" s="11">
        <v>150</v>
      </c>
      <c r="E135" s="11">
        <f t="shared" si="3"/>
        <v>495</v>
      </c>
    </row>
    <row r="136" s="1" customFormat="1" ht="16" customHeight="1" spans="1:5">
      <c r="A136" s="9" t="s">
        <v>59</v>
      </c>
      <c r="B136" s="9"/>
      <c r="C136" s="10">
        <v>0.29</v>
      </c>
      <c r="D136" s="11">
        <v>150</v>
      </c>
      <c r="E136" s="11">
        <f t="shared" si="3"/>
        <v>43.5</v>
      </c>
    </row>
    <row r="137" s="1" customFormat="1" ht="16" customHeight="1" spans="1:5">
      <c r="A137" s="9" t="s">
        <v>59</v>
      </c>
      <c r="B137" s="9"/>
      <c r="C137" s="10">
        <v>0.34</v>
      </c>
      <c r="D137" s="11">
        <v>150</v>
      </c>
      <c r="E137" s="11">
        <f t="shared" si="3"/>
        <v>51</v>
      </c>
    </row>
    <row r="138" s="1" customFormat="1" ht="16" customHeight="1" spans="1:5">
      <c r="A138" s="9" t="s">
        <v>59</v>
      </c>
      <c r="B138" s="9"/>
      <c r="C138" s="10">
        <v>0.57</v>
      </c>
      <c r="D138" s="11">
        <v>150</v>
      </c>
      <c r="E138" s="11">
        <f t="shared" si="3"/>
        <v>85.5</v>
      </c>
    </row>
    <row r="139" s="1" customFormat="1" ht="16" customHeight="1" spans="1:5">
      <c r="A139" s="9" t="s">
        <v>59</v>
      </c>
      <c r="B139" s="9"/>
      <c r="C139" s="10">
        <v>1.56</v>
      </c>
      <c r="D139" s="11">
        <v>150</v>
      </c>
      <c r="E139" s="11">
        <f t="shared" si="3"/>
        <v>234</v>
      </c>
    </row>
    <row r="140" s="1" customFormat="1" ht="16" customHeight="1" spans="1:5">
      <c r="A140" s="9" t="s">
        <v>59</v>
      </c>
      <c r="B140" s="9"/>
      <c r="C140" s="10">
        <v>0.44</v>
      </c>
      <c r="D140" s="11">
        <v>150</v>
      </c>
      <c r="E140" s="11">
        <f t="shared" si="3"/>
        <v>66</v>
      </c>
    </row>
    <row r="141" s="1" customFormat="1" ht="16" customHeight="1" spans="1:5">
      <c r="A141" s="9" t="s">
        <v>59</v>
      </c>
      <c r="B141" s="9"/>
      <c r="C141" s="10">
        <v>4.25</v>
      </c>
      <c r="D141" s="11">
        <v>150</v>
      </c>
      <c r="E141" s="11">
        <f t="shared" si="3"/>
        <v>637.5</v>
      </c>
    </row>
    <row r="142" s="1" customFormat="1" ht="16" customHeight="1" spans="1:5">
      <c r="A142" s="9" t="s">
        <v>53</v>
      </c>
      <c r="B142" s="9" t="s">
        <v>9</v>
      </c>
      <c r="C142" s="10">
        <f>SUM(C133:C141)</f>
        <v>15.82</v>
      </c>
      <c r="D142" s="11"/>
      <c r="E142" s="11">
        <f>SUM(E133:E141)</f>
        <v>2373</v>
      </c>
    </row>
    <row r="143" s="1" customFormat="1" ht="16" customHeight="1" spans="1:5">
      <c r="A143" s="9" t="s">
        <v>60</v>
      </c>
      <c r="B143" s="9"/>
      <c r="C143" s="10">
        <v>0.58</v>
      </c>
      <c r="D143" s="11">
        <v>150</v>
      </c>
      <c r="E143" s="11">
        <f>C143*D143</f>
        <v>87</v>
      </c>
    </row>
    <row r="144" s="1" customFormat="1" ht="16" customHeight="1" spans="1:5">
      <c r="A144" s="9" t="s">
        <v>60</v>
      </c>
      <c r="B144" s="9"/>
      <c r="C144" s="10">
        <v>0.91</v>
      </c>
      <c r="D144" s="11">
        <v>150</v>
      </c>
      <c r="E144" s="11">
        <f>C144*D144</f>
        <v>136.5</v>
      </c>
    </row>
    <row r="145" s="1" customFormat="1" ht="16" customHeight="1" spans="1:5">
      <c r="A145" s="9" t="s">
        <v>60</v>
      </c>
      <c r="B145" s="9"/>
      <c r="C145" s="10">
        <v>1.43</v>
      </c>
      <c r="D145" s="11">
        <v>150</v>
      </c>
      <c r="E145" s="11">
        <f>C145*D145</f>
        <v>214.5</v>
      </c>
    </row>
    <row r="146" s="1" customFormat="1" ht="16" customHeight="1" spans="1:5">
      <c r="A146" s="9" t="s">
        <v>60</v>
      </c>
      <c r="B146" s="9"/>
      <c r="C146" s="10">
        <v>0.46</v>
      </c>
      <c r="D146" s="11">
        <v>150</v>
      </c>
      <c r="E146" s="11">
        <f>C146*D146</f>
        <v>69</v>
      </c>
    </row>
    <row r="147" s="1" customFormat="1" ht="16" customHeight="1" spans="1:5">
      <c r="A147" s="9" t="s">
        <v>60</v>
      </c>
      <c r="B147" s="9"/>
      <c r="C147" s="10">
        <v>0.82</v>
      </c>
      <c r="D147" s="11">
        <v>150</v>
      </c>
      <c r="E147" s="11">
        <f>C147*D147</f>
        <v>123</v>
      </c>
    </row>
    <row r="148" s="1" customFormat="1" ht="16" customHeight="1" spans="1:5">
      <c r="A148" s="9" t="s">
        <v>53</v>
      </c>
      <c r="B148" s="9" t="s">
        <v>9</v>
      </c>
      <c r="C148" s="10">
        <f>SUM(C143:C147)</f>
        <v>4.2</v>
      </c>
      <c r="D148" s="11"/>
      <c r="E148" s="11">
        <f>SUM(E143:E147)</f>
        <v>630</v>
      </c>
    </row>
    <row r="149" s="1" customFormat="1" ht="16" customHeight="1" spans="1:5">
      <c r="A149" s="9" t="s">
        <v>61</v>
      </c>
      <c r="B149" s="9"/>
      <c r="C149" s="10">
        <v>0.97</v>
      </c>
      <c r="D149" s="11">
        <v>150</v>
      </c>
      <c r="E149" s="11">
        <f>C149*D149</f>
        <v>145.5</v>
      </c>
    </row>
    <row r="150" s="1" customFormat="1" ht="16" customHeight="1" spans="1:5">
      <c r="A150" s="9" t="s">
        <v>53</v>
      </c>
      <c r="B150" s="9" t="s">
        <v>9</v>
      </c>
      <c r="C150" s="10">
        <f>SUM(C149:C149)</f>
        <v>0.97</v>
      </c>
      <c r="D150" s="11"/>
      <c r="E150" s="11">
        <f>SUM(E149:E149)</f>
        <v>145.5</v>
      </c>
    </row>
    <row r="151" s="1" customFormat="1" ht="16" customHeight="1" spans="1:5">
      <c r="A151" s="9" t="s">
        <v>62</v>
      </c>
      <c r="B151" s="9"/>
      <c r="C151" s="10">
        <v>0.88</v>
      </c>
      <c r="D151" s="11">
        <v>150</v>
      </c>
      <c r="E151" s="11">
        <f>C151*D151</f>
        <v>132</v>
      </c>
    </row>
    <row r="152" s="1" customFormat="1" ht="16" customHeight="1" spans="1:5">
      <c r="A152" s="9" t="s">
        <v>53</v>
      </c>
      <c r="B152" s="9" t="s">
        <v>9</v>
      </c>
      <c r="C152" s="10">
        <f>SUM(C151:C151)</f>
        <v>0.88</v>
      </c>
      <c r="D152" s="11"/>
      <c r="E152" s="11">
        <f>SUM(E151:E151)</f>
        <v>132</v>
      </c>
    </row>
    <row r="153" s="1" customFormat="1" ht="16" customHeight="1" spans="1:5">
      <c r="A153" s="9" t="s">
        <v>63</v>
      </c>
      <c r="B153" s="9"/>
      <c r="C153" s="10">
        <v>0.67</v>
      </c>
      <c r="D153" s="11">
        <v>150</v>
      </c>
      <c r="E153" s="11">
        <f>C153*D153</f>
        <v>100.5</v>
      </c>
    </row>
    <row r="154" s="1" customFormat="1" ht="16" customHeight="1" spans="1:5">
      <c r="A154" s="9" t="s">
        <v>53</v>
      </c>
      <c r="B154" s="9" t="s">
        <v>9</v>
      </c>
      <c r="C154" s="10">
        <f>SUM(C153:C153)</f>
        <v>0.67</v>
      </c>
      <c r="D154" s="11"/>
      <c r="E154" s="11">
        <f>SUM(E153:E153)</f>
        <v>100.5</v>
      </c>
    </row>
    <row r="155" s="1" customFormat="1" ht="16" customHeight="1" spans="1:5">
      <c r="A155" s="9" t="s">
        <v>64</v>
      </c>
      <c r="B155" s="9"/>
      <c r="C155" s="10">
        <v>1.39</v>
      </c>
      <c r="D155" s="11">
        <v>150</v>
      </c>
      <c r="E155" s="11">
        <f>C155*D155</f>
        <v>208.5</v>
      </c>
    </row>
    <row r="156" s="1" customFormat="1" ht="16" customHeight="1" spans="1:5">
      <c r="A156" s="9" t="s">
        <v>64</v>
      </c>
      <c r="B156" s="9"/>
      <c r="C156" s="10">
        <v>1.52</v>
      </c>
      <c r="D156" s="11">
        <v>150</v>
      </c>
      <c r="E156" s="11">
        <f>C156*D156</f>
        <v>228</v>
      </c>
    </row>
    <row r="157" s="1" customFormat="1" ht="16" customHeight="1" spans="1:5">
      <c r="A157" s="9" t="s">
        <v>53</v>
      </c>
      <c r="B157" s="9" t="s">
        <v>9</v>
      </c>
      <c r="C157" s="10">
        <f>SUM(C155:C156)</f>
        <v>2.91</v>
      </c>
      <c r="D157" s="11"/>
      <c r="E157" s="11">
        <f>SUM(E155:E156)</f>
        <v>436.5</v>
      </c>
    </row>
    <row r="158" s="1" customFormat="1" ht="16" customHeight="1" spans="1:5">
      <c r="A158" s="9" t="s">
        <v>65</v>
      </c>
      <c r="B158" s="9"/>
      <c r="C158" s="10">
        <v>0.83</v>
      </c>
      <c r="D158" s="11">
        <v>150</v>
      </c>
      <c r="E158" s="11">
        <f>C158*D158</f>
        <v>124.5</v>
      </c>
    </row>
    <row r="159" s="1" customFormat="1" ht="16" customHeight="1" spans="1:5">
      <c r="A159" s="9" t="s">
        <v>65</v>
      </c>
      <c r="B159" s="9"/>
      <c r="C159" s="10">
        <v>2.93</v>
      </c>
      <c r="D159" s="11">
        <v>150</v>
      </c>
      <c r="E159" s="11">
        <f>C159*D159</f>
        <v>439.5</v>
      </c>
    </row>
    <row r="160" s="1" customFormat="1" ht="16" customHeight="1" spans="1:5">
      <c r="A160" s="9" t="s">
        <v>65</v>
      </c>
      <c r="B160" s="9"/>
      <c r="C160" s="10">
        <v>1.35</v>
      </c>
      <c r="D160" s="11">
        <v>150</v>
      </c>
      <c r="E160" s="11">
        <f>C160*D160</f>
        <v>202.5</v>
      </c>
    </row>
    <row r="161" s="1" customFormat="1" ht="16" customHeight="1" spans="1:5">
      <c r="A161" s="9" t="s">
        <v>65</v>
      </c>
      <c r="B161" s="9"/>
      <c r="C161" s="10">
        <v>0.78</v>
      </c>
      <c r="D161" s="11">
        <v>150</v>
      </c>
      <c r="E161" s="11">
        <f>C161*D161</f>
        <v>117</v>
      </c>
    </row>
    <row r="162" s="1" customFormat="1" ht="16" customHeight="1" spans="1:5">
      <c r="A162" s="9" t="s">
        <v>53</v>
      </c>
      <c r="B162" s="9" t="s">
        <v>9</v>
      </c>
      <c r="C162" s="10">
        <f>SUM(C158:C161)</f>
        <v>5.89</v>
      </c>
      <c r="D162" s="11"/>
      <c r="E162" s="11">
        <f>SUM(E158:E161)</f>
        <v>883.5</v>
      </c>
    </row>
    <row r="163" s="1" customFormat="1" ht="16" customHeight="1" spans="1:5">
      <c r="A163" s="9" t="s">
        <v>66</v>
      </c>
      <c r="B163" s="9"/>
      <c r="C163" s="10">
        <v>1.12</v>
      </c>
      <c r="D163" s="11">
        <v>150</v>
      </c>
      <c r="E163" s="11">
        <f>C163*D163</f>
        <v>168</v>
      </c>
    </row>
    <row r="164" s="1" customFormat="1" ht="16" customHeight="1" spans="1:5">
      <c r="A164" s="9" t="s">
        <v>66</v>
      </c>
      <c r="B164" s="9"/>
      <c r="C164" s="10">
        <v>1.33</v>
      </c>
      <c r="D164" s="11">
        <v>150</v>
      </c>
      <c r="E164" s="11">
        <f>C164*D164</f>
        <v>199.5</v>
      </c>
    </row>
    <row r="165" s="1" customFormat="1" ht="16" customHeight="1" spans="1:5">
      <c r="A165" s="9" t="s">
        <v>66</v>
      </c>
      <c r="B165" s="9"/>
      <c r="C165" s="10">
        <v>0.49</v>
      </c>
      <c r="D165" s="11">
        <v>150</v>
      </c>
      <c r="E165" s="11">
        <f>C165*D165</f>
        <v>73.5</v>
      </c>
    </row>
    <row r="166" s="1" customFormat="1" ht="16" customHeight="1" spans="1:5">
      <c r="A166" s="9" t="s">
        <v>53</v>
      </c>
      <c r="B166" s="9" t="s">
        <v>9</v>
      </c>
      <c r="C166" s="10">
        <f>SUM(C163:C165)</f>
        <v>2.94</v>
      </c>
      <c r="D166" s="11"/>
      <c r="E166" s="11">
        <f>SUM(E163:E165)</f>
        <v>441</v>
      </c>
    </row>
    <row r="167" s="1" customFormat="1" ht="16" customHeight="1" spans="1:5">
      <c r="A167" s="9" t="s">
        <v>67</v>
      </c>
      <c r="B167" s="9"/>
      <c r="C167" s="10">
        <v>0.6</v>
      </c>
      <c r="D167" s="11">
        <v>150</v>
      </c>
      <c r="E167" s="11">
        <f>C167*D167</f>
        <v>90</v>
      </c>
    </row>
    <row r="168" s="1" customFormat="1" ht="16" customHeight="1" spans="1:5">
      <c r="A168" s="9" t="s">
        <v>53</v>
      </c>
      <c r="B168" s="9" t="s">
        <v>9</v>
      </c>
      <c r="C168" s="10">
        <f>SUM(C167:C167)</f>
        <v>0.6</v>
      </c>
      <c r="D168" s="11"/>
      <c r="E168" s="11">
        <f>SUM(E167:E167)</f>
        <v>90</v>
      </c>
    </row>
    <row r="169" s="1" customFormat="1" ht="16" customHeight="1" spans="1:5">
      <c r="A169" s="9" t="s">
        <v>68</v>
      </c>
      <c r="B169" s="9"/>
      <c r="C169" s="10">
        <v>1.1</v>
      </c>
      <c r="D169" s="11">
        <v>150</v>
      </c>
      <c r="E169" s="11">
        <f>C169*D169</f>
        <v>165</v>
      </c>
    </row>
    <row r="170" s="1" customFormat="1" ht="16" customHeight="1" spans="1:5">
      <c r="A170" s="9" t="s">
        <v>53</v>
      </c>
      <c r="B170" s="9" t="s">
        <v>9</v>
      </c>
      <c r="C170" s="10">
        <f>SUM(C169:C169)</f>
        <v>1.1</v>
      </c>
      <c r="D170" s="11"/>
      <c r="E170" s="11">
        <f>SUM(E169:E169)</f>
        <v>165</v>
      </c>
    </row>
    <row r="171" s="1" customFormat="1" ht="16" customHeight="1" spans="1:5">
      <c r="A171" s="9" t="s">
        <v>69</v>
      </c>
      <c r="B171" s="9"/>
      <c r="C171" s="10">
        <v>1.51</v>
      </c>
      <c r="D171" s="11">
        <v>150</v>
      </c>
      <c r="E171" s="11">
        <f>C171*D171</f>
        <v>226.5</v>
      </c>
    </row>
    <row r="172" s="1" customFormat="1" ht="16" customHeight="1" spans="1:5">
      <c r="A172" s="9" t="s">
        <v>53</v>
      </c>
      <c r="B172" s="9" t="s">
        <v>9</v>
      </c>
      <c r="C172" s="10">
        <f>SUM(C171:C171)</f>
        <v>1.51</v>
      </c>
      <c r="D172" s="11"/>
      <c r="E172" s="11">
        <f>SUM(E171:E171)</f>
        <v>226.5</v>
      </c>
    </row>
    <row r="173" s="1" customFormat="1" ht="16" customHeight="1" spans="1:5">
      <c r="A173" s="9" t="s">
        <v>53</v>
      </c>
      <c r="B173" s="9" t="s">
        <v>3</v>
      </c>
      <c r="C173" s="10">
        <f>C109+C117+C119+C121+C125+C132+C142+C148+C150+C152+C154+C157+C162+C166+C168+C170+C172</f>
        <v>65.22</v>
      </c>
      <c r="D173" s="11"/>
      <c r="E173" s="11">
        <f>E109+E117+E119+E121+E125+E132+E142+E148+E150+E152+E154+E157+E162+E166+E168+E170+E172</f>
        <v>9783</v>
      </c>
    </row>
    <row r="174" s="1" customFormat="1" ht="16" customHeight="1" spans="1:5">
      <c r="A174" s="9" t="s">
        <v>70</v>
      </c>
      <c r="B174" s="9"/>
      <c r="C174" s="10">
        <v>7.69</v>
      </c>
      <c r="D174" s="11">
        <v>150</v>
      </c>
      <c r="E174" s="11">
        <f>C174*D174</f>
        <v>1153.5</v>
      </c>
    </row>
    <row r="175" s="1" customFormat="1" ht="16" customHeight="1" spans="1:5">
      <c r="A175" s="9" t="s">
        <v>70</v>
      </c>
      <c r="B175" s="9"/>
      <c r="C175" s="10">
        <v>1.07</v>
      </c>
      <c r="D175" s="11">
        <v>150</v>
      </c>
      <c r="E175" s="11">
        <f>C175*D175</f>
        <v>160.5</v>
      </c>
    </row>
    <row r="176" s="1" customFormat="1" ht="16" customHeight="1" spans="1:5">
      <c r="A176" s="9" t="s">
        <v>70</v>
      </c>
      <c r="B176" s="9"/>
      <c r="C176" s="10">
        <v>0.83</v>
      </c>
      <c r="D176" s="11">
        <v>150</v>
      </c>
      <c r="E176" s="11">
        <f>C176*D176</f>
        <v>124.5</v>
      </c>
    </row>
    <row r="177" s="1" customFormat="1" ht="16" customHeight="1" spans="1:5">
      <c r="A177" s="9" t="s">
        <v>71</v>
      </c>
      <c r="B177" s="9" t="s">
        <v>9</v>
      </c>
      <c r="C177" s="10">
        <f>SUM(C174:C176)</f>
        <v>9.59</v>
      </c>
      <c r="D177" s="11"/>
      <c r="E177" s="11">
        <f>SUM(E174:E176)</f>
        <v>1438.5</v>
      </c>
    </row>
    <row r="178" s="1" customFormat="1" ht="16" customHeight="1" spans="1:5">
      <c r="A178" s="9" t="s">
        <v>72</v>
      </c>
      <c r="B178" s="9"/>
      <c r="C178" s="10">
        <v>1.61</v>
      </c>
      <c r="D178" s="11">
        <v>150</v>
      </c>
      <c r="E178" s="11">
        <f>C178*D178</f>
        <v>241.5</v>
      </c>
    </row>
    <row r="179" s="1" customFormat="1" ht="16" customHeight="1" spans="1:5">
      <c r="A179" s="9" t="s">
        <v>72</v>
      </c>
      <c r="B179" s="9"/>
      <c r="C179" s="10">
        <v>0.41</v>
      </c>
      <c r="D179" s="11">
        <v>150</v>
      </c>
      <c r="E179" s="11">
        <f>C179*D179</f>
        <v>61.5</v>
      </c>
    </row>
    <row r="180" s="1" customFormat="1" ht="16" customHeight="1" spans="1:5">
      <c r="A180" s="9" t="s">
        <v>71</v>
      </c>
      <c r="B180" s="9" t="s">
        <v>9</v>
      </c>
      <c r="C180" s="10">
        <f>SUM(C178:C179)</f>
        <v>2.02</v>
      </c>
      <c r="D180" s="11"/>
      <c r="E180" s="11">
        <f>SUM(E178:E179)</f>
        <v>303</v>
      </c>
    </row>
    <row r="181" s="1" customFormat="1" ht="16" customHeight="1" spans="1:5">
      <c r="A181" s="9" t="s">
        <v>73</v>
      </c>
      <c r="B181" s="9"/>
      <c r="C181" s="10">
        <v>2.41</v>
      </c>
      <c r="D181" s="11">
        <v>150</v>
      </c>
      <c r="E181" s="11">
        <f>C181*D181</f>
        <v>361.5</v>
      </c>
    </row>
    <row r="182" s="1" customFormat="1" ht="16" customHeight="1" spans="1:5">
      <c r="A182" s="9" t="s">
        <v>73</v>
      </c>
      <c r="B182" s="9"/>
      <c r="C182" s="10">
        <v>1.02</v>
      </c>
      <c r="D182" s="11">
        <v>150</v>
      </c>
      <c r="E182" s="11">
        <f>C182*D182</f>
        <v>153</v>
      </c>
    </row>
    <row r="183" s="1" customFormat="1" ht="16" customHeight="1" spans="1:5">
      <c r="A183" s="9" t="s">
        <v>73</v>
      </c>
      <c r="B183" s="9"/>
      <c r="C183" s="10">
        <v>0.36</v>
      </c>
      <c r="D183" s="11">
        <v>150</v>
      </c>
      <c r="E183" s="11">
        <f>C183*D183</f>
        <v>54</v>
      </c>
    </row>
    <row r="184" s="1" customFormat="1" ht="16" customHeight="1" spans="1:5">
      <c r="A184" s="9" t="s">
        <v>73</v>
      </c>
      <c r="B184" s="9"/>
      <c r="C184" s="10">
        <v>2.8</v>
      </c>
      <c r="D184" s="11">
        <v>150</v>
      </c>
      <c r="E184" s="11">
        <f>C184*D184</f>
        <v>420</v>
      </c>
    </row>
    <row r="185" s="1" customFormat="1" ht="16" customHeight="1" spans="1:5">
      <c r="A185" s="9" t="s">
        <v>73</v>
      </c>
      <c r="B185" s="9"/>
      <c r="C185" s="10">
        <v>1.08</v>
      </c>
      <c r="D185" s="11">
        <v>150</v>
      </c>
      <c r="E185" s="11">
        <f>C185*D185</f>
        <v>162</v>
      </c>
    </row>
    <row r="186" s="1" customFormat="1" ht="16" customHeight="1" spans="1:5">
      <c r="A186" s="9" t="s">
        <v>71</v>
      </c>
      <c r="B186" s="9" t="s">
        <v>9</v>
      </c>
      <c r="C186" s="10">
        <f>SUM(C181:C185)</f>
        <v>7.67</v>
      </c>
      <c r="D186" s="11"/>
      <c r="E186" s="11">
        <f>SUM(E181:E185)</f>
        <v>1150.5</v>
      </c>
    </row>
    <row r="187" s="1" customFormat="1" ht="16" customHeight="1" spans="1:5">
      <c r="A187" s="9" t="s">
        <v>74</v>
      </c>
      <c r="B187" s="9"/>
      <c r="C187" s="10">
        <v>0.74</v>
      </c>
      <c r="D187" s="11">
        <v>150</v>
      </c>
      <c r="E187" s="11">
        <f>C187*D187</f>
        <v>111</v>
      </c>
    </row>
    <row r="188" s="1" customFormat="1" ht="16" customHeight="1" spans="1:5">
      <c r="A188" s="9" t="s">
        <v>71</v>
      </c>
      <c r="B188" s="9" t="s">
        <v>9</v>
      </c>
      <c r="C188" s="10">
        <f>SUM(C187:C187)</f>
        <v>0.74</v>
      </c>
      <c r="D188" s="11"/>
      <c r="E188" s="11">
        <f>SUM(E187:E187)</f>
        <v>111</v>
      </c>
    </row>
    <row r="189" s="1" customFormat="1" ht="16" customHeight="1" spans="1:5">
      <c r="A189" s="9" t="s">
        <v>75</v>
      </c>
      <c r="B189" s="9"/>
      <c r="C189" s="10">
        <v>0.47</v>
      </c>
      <c r="D189" s="11">
        <v>150</v>
      </c>
      <c r="E189" s="11">
        <f>C189*D189</f>
        <v>70.5</v>
      </c>
    </row>
    <row r="190" s="1" customFormat="1" ht="16" customHeight="1" spans="1:5">
      <c r="A190" s="9" t="s">
        <v>71</v>
      </c>
      <c r="B190" s="9" t="s">
        <v>9</v>
      </c>
      <c r="C190" s="10">
        <f>SUM(C189:C189)</f>
        <v>0.47</v>
      </c>
      <c r="D190" s="11"/>
      <c r="E190" s="11">
        <f>SUM(E189:E189)</f>
        <v>70.5</v>
      </c>
    </row>
    <row r="191" s="1" customFormat="1" ht="16" customHeight="1" spans="1:5">
      <c r="A191" s="9" t="s">
        <v>76</v>
      </c>
      <c r="B191" s="9"/>
      <c r="C191" s="10">
        <v>0.21</v>
      </c>
      <c r="D191" s="11">
        <v>150</v>
      </c>
      <c r="E191" s="11">
        <f>C191*D191</f>
        <v>31.5</v>
      </c>
    </row>
    <row r="192" s="1" customFormat="1" ht="16" customHeight="1" spans="1:5">
      <c r="A192" s="9" t="s">
        <v>71</v>
      </c>
      <c r="B192" s="9" t="s">
        <v>9</v>
      </c>
      <c r="C192" s="10">
        <f>SUM(C191:C191)</f>
        <v>0.21</v>
      </c>
      <c r="D192" s="11"/>
      <c r="E192" s="11">
        <f>SUM(E191:E191)</f>
        <v>31.5</v>
      </c>
    </row>
    <row r="193" s="1" customFormat="1" ht="16" customHeight="1" spans="1:5">
      <c r="A193" s="9" t="s">
        <v>77</v>
      </c>
      <c r="B193" s="9"/>
      <c r="C193" s="10">
        <v>0.53</v>
      </c>
      <c r="D193" s="11">
        <v>150</v>
      </c>
      <c r="E193" s="11">
        <f>C193*D193</f>
        <v>79.5</v>
      </c>
    </row>
    <row r="194" s="1" customFormat="1" ht="16" customHeight="1" spans="1:5">
      <c r="A194" s="9" t="s">
        <v>71</v>
      </c>
      <c r="B194" s="9" t="s">
        <v>9</v>
      </c>
      <c r="C194" s="10">
        <f>SUM(C193:C193)</f>
        <v>0.53</v>
      </c>
      <c r="D194" s="11"/>
      <c r="E194" s="11">
        <f>SUM(E193:E193)</f>
        <v>79.5</v>
      </c>
    </row>
    <row r="195" s="1" customFormat="1" ht="16" customHeight="1" spans="1:5">
      <c r="A195" s="9" t="s">
        <v>71</v>
      </c>
      <c r="B195" s="9" t="s">
        <v>3</v>
      </c>
      <c r="C195" s="10">
        <f>C177+C180+C186+C188+C190+C192+C194</f>
        <v>21.23</v>
      </c>
      <c r="D195" s="11"/>
      <c r="E195" s="11">
        <f>E177+E180+E186+E188+E190+E192+E194</f>
        <v>3184.5</v>
      </c>
    </row>
    <row r="196" s="1" customFormat="1" ht="16" customHeight="1" spans="1:5">
      <c r="A196" s="9" t="s">
        <v>78</v>
      </c>
      <c r="B196" s="9"/>
      <c r="C196" s="10">
        <v>2.58</v>
      </c>
      <c r="D196" s="11">
        <v>150</v>
      </c>
      <c r="E196" s="11">
        <f>C196*D196</f>
        <v>387</v>
      </c>
    </row>
    <row r="197" s="1" customFormat="1" ht="16" customHeight="1" spans="1:5">
      <c r="A197" s="9" t="s">
        <v>78</v>
      </c>
      <c r="B197" s="9"/>
      <c r="C197" s="10">
        <v>2.36</v>
      </c>
      <c r="D197" s="11">
        <v>150</v>
      </c>
      <c r="E197" s="11">
        <f>C197*D197</f>
        <v>354</v>
      </c>
    </row>
    <row r="198" s="1" customFormat="1" ht="16" customHeight="1" spans="1:5">
      <c r="A198" s="9" t="s">
        <v>78</v>
      </c>
      <c r="B198" s="9"/>
      <c r="C198" s="10">
        <v>2.31</v>
      </c>
      <c r="D198" s="11">
        <v>150</v>
      </c>
      <c r="E198" s="11">
        <f>C198*D198</f>
        <v>346.5</v>
      </c>
    </row>
    <row r="199" s="1" customFormat="1" ht="16" customHeight="1" spans="1:5">
      <c r="A199" s="9" t="s">
        <v>78</v>
      </c>
      <c r="B199" s="9"/>
      <c r="C199" s="10">
        <v>1.5</v>
      </c>
      <c r="D199" s="11">
        <v>150</v>
      </c>
      <c r="E199" s="11">
        <f>C199*D199</f>
        <v>225</v>
      </c>
    </row>
    <row r="200" s="1" customFormat="1" ht="16" customHeight="1" spans="1:5">
      <c r="A200" s="9" t="s">
        <v>79</v>
      </c>
      <c r="B200" s="9" t="s">
        <v>9</v>
      </c>
      <c r="C200" s="10">
        <f>SUM(C196:C199)</f>
        <v>8.75</v>
      </c>
      <c r="D200" s="11"/>
      <c r="E200" s="11">
        <f>SUM(E196:E199)</f>
        <v>1312.5</v>
      </c>
    </row>
    <row r="201" s="1" customFormat="1" ht="16" customHeight="1" spans="1:5">
      <c r="A201" s="9" t="s">
        <v>80</v>
      </c>
      <c r="B201" s="9"/>
      <c r="C201" s="10">
        <v>2.46</v>
      </c>
      <c r="D201" s="11">
        <v>150</v>
      </c>
      <c r="E201" s="11">
        <f>C201*D201</f>
        <v>369</v>
      </c>
    </row>
    <row r="202" s="1" customFormat="1" ht="16" customHeight="1" spans="1:5">
      <c r="A202" s="9" t="s">
        <v>79</v>
      </c>
      <c r="B202" s="9" t="s">
        <v>9</v>
      </c>
      <c r="C202" s="10">
        <f>SUM(C201:C201)</f>
        <v>2.46</v>
      </c>
      <c r="D202" s="11"/>
      <c r="E202" s="11">
        <f>SUM(E201:E201)</f>
        <v>369</v>
      </c>
    </row>
    <row r="203" s="1" customFormat="1" ht="16" customHeight="1" spans="1:5">
      <c r="A203" s="9" t="s">
        <v>81</v>
      </c>
      <c r="B203" s="9"/>
      <c r="C203" s="10">
        <v>0.72</v>
      </c>
      <c r="D203" s="11">
        <v>150</v>
      </c>
      <c r="E203" s="11">
        <f>C203*D203</f>
        <v>108</v>
      </c>
    </row>
    <row r="204" s="1" customFormat="1" ht="16" customHeight="1" spans="1:5">
      <c r="A204" s="9" t="s">
        <v>81</v>
      </c>
      <c r="B204" s="9"/>
      <c r="C204" s="10">
        <v>0.61</v>
      </c>
      <c r="D204" s="11">
        <v>150</v>
      </c>
      <c r="E204" s="11">
        <f>C204*D204</f>
        <v>91.5</v>
      </c>
    </row>
    <row r="205" s="1" customFormat="1" ht="16" customHeight="1" spans="1:5">
      <c r="A205" s="9" t="s">
        <v>79</v>
      </c>
      <c r="B205" s="9" t="s">
        <v>9</v>
      </c>
      <c r="C205" s="10">
        <f>SUM(C203:C204)</f>
        <v>1.33</v>
      </c>
      <c r="D205" s="11"/>
      <c r="E205" s="11">
        <f>SUM(E203:E204)</f>
        <v>199.5</v>
      </c>
    </row>
    <row r="206" s="1" customFormat="1" ht="16" customHeight="1" spans="1:5">
      <c r="A206" s="9" t="s">
        <v>82</v>
      </c>
      <c r="B206" s="9"/>
      <c r="C206" s="10">
        <v>1.54</v>
      </c>
      <c r="D206" s="11">
        <v>150</v>
      </c>
      <c r="E206" s="11">
        <f>C206*D206</f>
        <v>231</v>
      </c>
    </row>
    <row r="207" s="1" customFormat="1" ht="16" customHeight="1" spans="1:5">
      <c r="A207" s="9" t="s">
        <v>79</v>
      </c>
      <c r="B207" s="9" t="s">
        <v>9</v>
      </c>
      <c r="C207" s="10">
        <f>SUM(C206:C206)</f>
        <v>1.54</v>
      </c>
      <c r="D207" s="11"/>
      <c r="E207" s="11">
        <f>SUM(E206:E206)</f>
        <v>231</v>
      </c>
    </row>
    <row r="208" s="1" customFormat="1" ht="16" customHeight="1" spans="1:5">
      <c r="A208" s="9" t="s">
        <v>83</v>
      </c>
      <c r="B208" s="9"/>
      <c r="C208" s="10">
        <v>0.37</v>
      </c>
      <c r="D208" s="11">
        <v>150</v>
      </c>
      <c r="E208" s="11">
        <f>C208*D208</f>
        <v>55.5</v>
      </c>
    </row>
    <row r="209" s="1" customFormat="1" ht="16" customHeight="1" spans="1:5">
      <c r="A209" s="9" t="s">
        <v>83</v>
      </c>
      <c r="B209" s="9"/>
      <c r="C209" s="10">
        <v>0.93</v>
      </c>
      <c r="D209" s="11">
        <v>150</v>
      </c>
      <c r="E209" s="11">
        <f>C209*D209</f>
        <v>139.5</v>
      </c>
    </row>
    <row r="210" s="1" customFormat="1" ht="16" customHeight="1" spans="1:5">
      <c r="A210" s="9" t="s">
        <v>79</v>
      </c>
      <c r="B210" s="9" t="s">
        <v>9</v>
      </c>
      <c r="C210" s="10">
        <f>SUM(C208:C209)</f>
        <v>1.3</v>
      </c>
      <c r="D210" s="11"/>
      <c r="E210" s="11">
        <f>SUM(E208:E209)</f>
        <v>195</v>
      </c>
    </row>
    <row r="211" s="1" customFormat="1" ht="16" customHeight="1" spans="1:5">
      <c r="A211" s="9" t="s">
        <v>84</v>
      </c>
      <c r="B211" s="9"/>
      <c r="C211" s="10">
        <v>1.11</v>
      </c>
      <c r="D211" s="11">
        <v>150</v>
      </c>
      <c r="E211" s="11">
        <f>C211*D211</f>
        <v>166.5</v>
      </c>
    </row>
    <row r="212" s="1" customFormat="1" ht="16" customHeight="1" spans="1:5">
      <c r="A212" s="9" t="s">
        <v>79</v>
      </c>
      <c r="B212" s="9" t="s">
        <v>9</v>
      </c>
      <c r="C212" s="10">
        <f>SUM(C211:C211)</f>
        <v>1.11</v>
      </c>
      <c r="D212" s="11"/>
      <c r="E212" s="11">
        <f>SUM(E211:E211)</f>
        <v>166.5</v>
      </c>
    </row>
    <row r="213" s="1" customFormat="1" ht="16" customHeight="1" spans="1:5">
      <c r="A213" s="9" t="s">
        <v>85</v>
      </c>
      <c r="B213" s="9"/>
      <c r="C213" s="10">
        <v>0.49</v>
      </c>
      <c r="D213" s="11">
        <v>150</v>
      </c>
      <c r="E213" s="11">
        <f>C213*D213</f>
        <v>73.5</v>
      </c>
    </row>
    <row r="214" s="1" customFormat="1" ht="16" customHeight="1" spans="1:5">
      <c r="A214" s="9" t="s">
        <v>79</v>
      </c>
      <c r="B214" s="9" t="s">
        <v>9</v>
      </c>
      <c r="C214" s="10">
        <f>SUM(C213:C213)</f>
        <v>0.49</v>
      </c>
      <c r="D214" s="11"/>
      <c r="E214" s="11">
        <f>SUM(E213:E213)</f>
        <v>73.5</v>
      </c>
    </row>
    <row r="215" s="1" customFormat="1" ht="16" customHeight="1" spans="1:5">
      <c r="A215" s="9" t="s">
        <v>86</v>
      </c>
      <c r="B215" s="9"/>
      <c r="C215" s="10">
        <v>1.33</v>
      </c>
      <c r="D215" s="11">
        <v>150</v>
      </c>
      <c r="E215" s="11">
        <f>C215*D215</f>
        <v>199.5</v>
      </c>
    </row>
    <row r="216" s="1" customFormat="1" ht="16" customHeight="1" spans="1:5">
      <c r="A216" s="9" t="s">
        <v>79</v>
      </c>
      <c r="B216" s="9" t="s">
        <v>9</v>
      </c>
      <c r="C216" s="10">
        <f>SUM(C215:C215)</f>
        <v>1.33</v>
      </c>
      <c r="D216" s="11"/>
      <c r="E216" s="11">
        <f>SUM(E215:E215)</f>
        <v>199.5</v>
      </c>
    </row>
    <row r="217" s="1" customFormat="1" ht="16" customHeight="1" spans="1:5">
      <c r="A217" s="9" t="s">
        <v>87</v>
      </c>
      <c r="B217" s="9"/>
      <c r="C217" s="10">
        <v>1.86</v>
      </c>
      <c r="D217" s="11">
        <v>150</v>
      </c>
      <c r="E217" s="11">
        <f>C217*D217</f>
        <v>279</v>
      </c>
    </row>
    <row r="218" s="1" customFormat="1" ht="16" customHeight="1" spans="1:5">
      <c r="A218" s="9" t="s">
        <v>87</v>
      </c>
      <c r="B218" s="9"/>
      <c r="C218" s="10">
        <v>0.69</v>
      </c>
      <c r="D218" s="11">
        <v>150</v>
      </c>
      <c r="E218" s="11">
        <f>C218*D218</f>
        <v>103.5</v>
      </c>
    </row>
    <row r="219" s="1" customFormat="1" ht="16" customHeight="1" spans="1:5">
      <c r="A219" s="9" t="s">
        <v>79</v>
      </c>
      <c r="B219" s="9" t="s">
        <v>9</v>
      </c>
      <c r="C219" s="10">
        <f>SUM(C217:C218)</f>
        <v>2.55</v>
      </c>
      <c r="D219" s="11"/>
      <c r="E219" s="11">
        <f>SUM(E217:E218)</f>
        <v>382.5</v>
      </c>
    </row>
    <row r="220" s="1" customFormat="1" ht="16" customHeight="1" spans="1:5">
      <c r="A220" s="9" t="s">
        <v>88</v>
      </c>
      <c r="B220" s="9"/>
      <c r="C220" s="10">
        <v>2.56</v>
      </c>
      <c r="D220" s="11">
        <v>150</v>
      </c>
      <c r="E220" s="11">
        <f>C220*D220</f>
        <v>384</v>
      </c>
    </row>
    <row r="221" s="1" customFormat="1" ht="16" customHeight="1" spans="1:5">
      <c r="A221" s="9" t="s">
        <v>79</v>
      </c>
      <c r="B221" s="9" t="s">
        <v>9</v>
      </c>
      <c r="C221" s="10">
        <f>SUM(C220:C220)</f>
        <v>2.56</v>
      </c>
      <c r="D221" s="11"/>
      <c r="E221" s="11">
        <f>SUM(E220:E220)</f>
        <v>384</v>
      </c>
    </row>
    <row r="222" s="1" customFormat="1" ht="16" customHeight="1" spans="1:5">
      <c r="A222" s="9" t="s">
        <v>89</v>
      </c>
      <c r="B222" s="9"/>
      <c r="C222" s="10">
        <v>1.12</v>
      </c>
      <c r="D222" s="11">
        <v>150</v>
      </c>
      <c r="E222" s="11">
        <f>C222*D222</f>
        <v>168</v>
      </c>
    </row>
    <row r="223" s="1" customFormat="1" ht="16" customHeight="1" spans="1:5">
      <c r="A223" s="9" t="s">
        <v>89</v>
      </c>
      <c r="B223" s="9"/>
      <c r="C223" s="10">
        <v>5.22</v>
      </c>
      <c r="D223" s="11">
        <v>150</v>
      </c>
      <c r="E223" s="11">
        <f>C223*D223</f>
        <v>783</v>
      </c>
    </row>
    <row r="224" s="1" customFormat="1" ht="16" customHeight="1" spans="1:5">
      <c r="A224" s="9" t="s">
        <v>79</v>
      </c>
      <c r="B224" s="9" t="s">
        <v>9</v>
      </c>
      <c r="C224" s="10">
        <f>SUM(C222:C223)</f>
        <v>6.34</v>
      </c>
      <c r="D224" s="11"/>
      <c r="E224" s="11">
        <f>SUM(E222:E223)</f>
        <v>951</v>
      </c>
    </row>
    <row r="225" s="1" customFormat="1" ht="16" customHeight="1" spans="1:5">
      <c r="A225" s="9" t="s">
        <v>90</v>
      </c>
      <c r="B225" s="9"/>
      <c r="C225" s="10">
        <v>0.52</v>
      </c>
      <c r="D225" s="11">
        <v>150</v>
      </c>
      <c r="E225" s="11">
        <f>C225*D225</f>
        <v>78</v>
      </c>
    </row>
    <row r="226" s="1" customFormat="1" ht="16" customHeight="1" spans="1:5">
      <c r="A226" s="9" t="s">
        <v>90</v>
      </c>
      <c r="B226" s="9"/>
      <c r="C226" s="10">
        <v>1.87</v>
      </c>
      <c r="D226" s="11">
        <v>150</v>
      </c>
      <c r="E226" s="11">
        <f>C226*D226</f>
        <v>280.5</v>
      </c>
    </row>
    <row r="227" s="1" customFormat="1" ht="16" customHeight="1" spans="1:5">
      <c r="A227" s="9" t="s">
        <v>90</v>
      </c>
      <c r="B227" s="9"/>
      <c r="C227" s="10">
        <v>1.45</v>
      </c>
      <c r="D227" s="11">
        <v>150</v>
      </c>
      <c r="E227" s="11">
        <f>C227*D227</f>
        <v>217.5</v>
      </c>
    </row>
    <row r="228" s="1" customFormat="1" ht="16" customHeight="1" spans="1:5">
      <c r="A228" s="9" t="s">
        <v>90</v>
      </c>
      <c r="B228" s="9"/>
      <c r="C228" s="10">
        <v>2.52</v>
      </c>
      <c r="D228" s="11">
        <v>150</v>
      </c>
      <c r="E228" s="11">
        <f>C228*D228</f>
        <v>378</v>
      </c>
    </row>
    <row r="229" s="1" customFormat="1" ht="16" customHeight="1" spans="1:5">
      <c r="A229" s="9" t="s">
        <v>90</v>
      </c>
      <c r="B229" s="9"/>
      <c r="C229" s="10">
        <v>1.58</v>
      </c>
      <c r="D229" s="11">
        <v>150</v>
      </c>
      <c r="E229" s="11">
        <f>C229*D229</f>
        <v>237</v>
      </c>
    </row>
    <row r="230" s="1" customFormat="1" ht="16" customHeight="1" spans="1:5">
      <c r="A230" s="9" t="s">
        <v>79</v>
      </c>
      <c r="B230" s="9" t="s">
        <v>9</v>
      </c>
      <c r="C230" s="10">
        <f>SUM(C225:C229)</f>
        <v>7.94</v>
      </c>
      <c r="D230" s="11"/>
      <c r="E230" s="11">
        <f>SUM(E225:E229)</f>
        <v>1191</v>
      </c>
    </row>
    <row r="231" s="1" customFormat="1" ht="16" customHeight="1" spans="1:5">
      <c r="A231" s="9" t="s">
        <v>91</v>
      </c>
      <c r="B231" s="9"/>
      <c r="C231" s="10">
        <v>2.08</v>
      </c>
      <c r="D231" s="11">
        <v>150</v>
      </c>
      <c r="E231" s="11">
        <f>C231*D231</f>
        <v>312</v>
      </c>
    </row>
    <row r="232" s="1" customFormat="1" ht="16" customHeight="1" spans="1:5">
      <c r="A232" s="9" t="s">
        <v>79</v>
      </c>
      <c r="B232" s="9" t="s">
        <v>9</v>
      </c>
      <c r="C232" s="10">
        <f>SUM(C231:C231)</f>
        <v>2.08</v>
      </c>
      <c r="D232" s="11"/>
      <c r="E232" s="11">
        <f>SUM(E231:E231)</f>
        <v>312</v>
      </c>
    </row>
    <row r="233" s="1" customFormat="1" ht="16" customHeight="1" spans="1:5">
      <c r="A233" s="9" t="s">
        <v>92</v>
      </c>
      <c r="B233" s="9"/>
      <c r="C233" s="10">
        <v>1.25</v>
      </c>
      <c r="D233" s="11">
        <v>150</v>
      </c>
      <c r="E233" s="11">
        <f>C233*D233</f>
        <v>187.5</v>
      </c>
    </row>
    <row r="234" s="1" customFormat="1" ht="16" customHeight="1" spans="1:5">
      <c r="A234" s="9" t="s">
        <v>79</v>
      </c>
      <c r="B234" s="9" t="s">
        <v>9</v>
      </c>
      <c r="C234" s="10">
        <f>SUM(C233:C233)</f>
        <v>1.25</v>
      </c>
      <c r="D234" s="11"/>
      <c r="E234" s="11">
        <f>SUM(E233:E233)</f>
        <v>187.5</v>
      </c>
    </row>
    <row r="235" s="1" customFormat="1" ht="16" customHeight="1" spans="1:5">
      <c r="A235" s="9" t="s">
        <v>93</v>
      </c>
      <c r="B235" s="9"/>
      <c r="C235" s="10">
        <v>0.89</v>
      </c>
      <c r="D235" s="11">
        <v>150</v>
      </c>
      <c r="E235" s="11">
        <f>C235*D235</f>
        <v>133.5</v>
      </c>
    </row>
    <row r="236" s="1" customFormat="1" ht="16" customHeight="1" spans="1:5">
      <c r="A236" s="9" t="s">
        <v>93</v>
      </c>
      <c r="B236" s="9"/>
      <c r="C236" s="10">
        <v>0.91</v>
      </c>
      <c r="D236" s="11">
        <v>150</v>
      </c>
      <c r="E236" s="11">
        <f>C236*D236</f>
        <v>136.5</v>
      </c>
    </row>
    <row r="237" s="1" customFormat="1" ht="16" customHeight="1" spans="1:5">
      <c r="A237" s="9" t="s">
        <v>93</v>
      </c>
      <c r="B237" s="9"/>
      <c r="C237" s="10">
        <v>1.69</v>
      </c>
      <c r="D237" s="11">
        <v>150</v>
      </c>
      <c r="E237" s="11">
        <f>C237*D237</f>
        <v>253.5</v>
      </c>
    </row>
    <row r="238" s="1" customFormat="1" ht="16" customHeight="1" spans="1:5">
      <c r="A238" s="9" t="s">
        <v>79</v>
      </c>
      <c r="B238" s="9" t="s">
        <v>9</v>
      </c>
      <c r="C238" s="10">
        <f>SUM(C235:C237)</f>
        <v>3.49</v>
      </c>
      <c r="D238" s="11"/>
      <c r="E238" s="11">
        <f>SUM(E235:E237)</f>
        <v>523.5</v>
      </c>
    </row>
    <row r="239" s="1" customFormat="1" ht="16" customHeight="1" spans="1:5">
      <c r="A239" s="9" t="s">
        <v>94</v>
      </c>
      <c r="B239" s="9"/>
      <c r="C239" s="10">
        <v>6.75</v>
      </c>
      <c r="D239" s="11">
        <v>150</v>
      </c>
      <c r="E239" s="11">
        <f>C239*D239</f>
        <v>1012.5</v>
      </c>
    </row>
    <row r="240" s="1" customFormat="1" ht="16" customHeight="1" spans="1:5">
      <c r="A240" s="9" t="s">
        <v>79</v>
      </c>
      <c r="B240" s="9" t="s">
        <v>9</v>
      </c>
      <c r="C240" s="10">
        <f>SUM(C239:C239)</f>
        <v>6.75</v>
      </c>
      <c r="D240" s="11"/>
      <c r="E240" s="11">
        <f>SUM(E239:E239)</f>
        <v>1012.5</v>
      </c>
    </row>
    <row r="241" s="1" customFormat="1" ht="16" customHeight="1" spans="1:5">
      <c r="A241" s="9" t="s">
        <v>95</v>
      </c>
      <c r="B241" s="9"/>
      <c r="C241" s="10">
        <v>0.52</v>
      </c>
      <c r="D241" s="11">
        <v>150</v>
      </c>
      <c r="E241" s="11">
        <f>C241*D241</f>
        <v>78</v>
      </c>
    </row>
    <row r="242" s="1" customFormat="1" ht="16" customHeight="1" spans="1:5">
      <c r="A242" s="9" t="s">
        <v>79</v>
      </c>
      <c r="B242" s="9" t="s">
        <v>9</v>
      </c>
      <c r="C242" s="10">
        <f>SUM(C241:C241)</f>
        <v>0.52</v>
      </c>
      <c r="D242" s="11"/>
      <c r="E242" s="11">
        <f>SUM(E241:E241)</f>
        <v>78</v>
      </c>
    </row>
    <row r="243" s="1" customFormat="1" ht="16" customHeight="1" spans="1:5">
      <c r="A243" s="9" t="s">
        <v>96</v>
      </c>
      <c r="B243" s="9"/>
      <c r="C243" s="10">
        <v>2.28</v>
      </c>
      <c r="D243" s="11">
        <v>150</v>
      </c>
      <c r="E243" s="11">
        <f t="shared" ref="E243:E251" si="4">C243*D243</f>
        <v>342</v>
      </c>
    </row>
    <row r="244" s="1" customFormat="1" ht="16" customHeight="1" spans="1:5">
      <c r="A244" s="9" t="s">
        <v>96</v>
      </c>
      <c r="B244" s="9"/>
      <c r="C244" s="10">
        <v>1.44</v>
      </c>
      <c r="D244" s="11">
        <v>150</v>
      </c>
      <c r="E244" s="11">
        <f t="shared" si="4"/>
        <v>216</v>
      </c>
    </row>
    <row r="245" s="1" customFormat="1" ht="16" customHeight="1" spans="1:5">
      <c r="A245" s="9" t="s">
        <v>96</v>
      </c>
      <c r="B245" s="9"/>
      <c r="C245" s="10">
        <v>4.6</v>
      </c>
      <c r="D245" s="11">
        <v>150</v>
      </c>
      <c r="E245" s="11">
        <f t="shared" si="4"/>
        <v>690</v>
      </c>
    </row>
    <row r="246" s="1" customFormat="1" ht="16" customHeight="1" spans="1:5">
      <c r="A246" s="9" t="s">
        <v>96</v>
      </c>
      <c r="B246" s="9"/>
      <c r="C246" s="10">
        <v>2.72</v>
      </c>
      <c r="D246" s="11">
        <v>150</v>
      </c>
      <c r="E246" s="11">
        <f t="shared" si="4"/>
        <v>408</v>
      </c>
    </row>
    <row r="247" s="1" customFormat="1" ht="16" customHeight="1" spans="1:5">
      <c r="A247" s="9" t="s">
        <v>96</v>
      </c>
      <c r="B247" s="9"/>
      <c r="C247" s="10">
        <v>3.36</v>
      </c>
      <c r="D247" s="11">
        <v>150</v>
      </c>
      <c r="E247" s="11">
        <f t="shared" si="4"/>
        <v>504</v>
      </c>
    </row>
    <row r="248" s="1" customFormat="1" ht="16" customHeight="1" spans="1:5">
      <c r="A248" s="9" t="s">
        <v>96</v>
      </c>
      <c r="B248" s="9"/>
      <c r="C248" s="10">
        <v>6.13</v>
      </c>
      <c r="D248" s="11">
        <v>150</v>
      </c>
      <c r="E248" s="11">
        <f t="shared" si="4"/>
        <v>919.5</v>
      </c>
    </row>
    <row r="249" s="1" customFormat="1" ht="16" customHeight="1" spans="1:5">
      <c r="A249" s="9" t="s">
        <v>96</v>
      </c>
      <c r="B249" s="9"/>
      <c r="C249" s="10">
        <v>9.84</v>
      </c>
      <c r="D249" s="11">
        <v>150</v>
      </c>
      <c r="E249" s="11">
        <f t="shared" si="4"/>
        <v>1476</v>
      </c>
    </row>
    <row r="250" s="1" customFormat="1" ht="16" customHeight="1" spans="1:5">
      <c r="A250" s="9" t="s">
        <v>96</v>
      </c>
      <c r="B250" s="9"/>
      <c r="C250" s="10">
        <v>0.84</v>
      </c>
      <c r="D250" s="11">
        <v>150</v>
      </c>
      <c r="E250" s="11">
        <f t="shared" si="4"/>
        <v>126</v>
      </c>
    </row>
    <row r="251" s="1" customFormat="1" ht="16" customHeight="1" spans="1:5">
      <c r="A251" s="9" t="s">
        <v>96</v>
      </c>
      <c r="B251" s="9"/>
      <c r="C251" s="10">
        <v>3.53</v>
      </c>
      <c r="D251" s="11">
        <v>150</v>
      </c>
      <c r="E251" s="11">
        <f t="shared" si="4"/>
        <v>529.5</v>
      </c>
    </row>
    <row r="252" s="1" customFormat="1" ht="16" customHeight="1" spans="1:5">
      <c r="A252" s="9" t="s">
        <v>79</v>
      </c>
      <c r="B252" s="9" t="s">
        <v>9</v>
      </c>
      <c r="C252" s="10">
        <f>SUM(C243:C251)</f>
        <v>34.74</v>
      </c>
      <c r="D252" s="11"/>
      <c r="E252" s="11">
        <f>SUM(E243:E251)</f>
        <v>5211</v>
      </c>
    </row>
    <row r="253" s="1" customFormat="1" ht="16" customHeight="1" spans="1:5">
      <c r="A253" s="9" t="s">
        <v>97</v>
      </c>
      <c r="B253" s="9"/>
      <c r="C253" s="10">
        <v>1.23</v>
      </c>
      <c r="D253" s="11">
        <v>150</v>
      </c>
      <c r="E253" s="11">
        <f>C253*D253</f>
        <v>184.5</v>
      </c>
    </row>
    <row r="254" s="1" customFormat="1" ht="16" customHeight="1" spans="1:5">
      <c r="A254" s="9" t="s">
        <v>97</v>
      </c>
      <c r="B254" s="9"/>
      <c r="C254" s="10">
        <v>15.02</v>
      </c>
      <c r="D254" s="11">
        <v>150</v>
      </c>
      <c r="E254" s="11">
        <f>C254*D254</f>
        <v>2253</v>
      </c>
    </row>
    <row r="255" s="1" customFormat="1" ht="16" customHeight="1" spans="1:5">
      <c r="A255" s="9" t="s">
        <v>97</v>
      </c>
      <c r="B255" s="9"/>
      <c r="C255" s="10">
        <v>7.02</v>
      </c>
      <c r="D255" s="11">
        <v>150</v>
      </c>
      <c r="E255" s="11">
        <f>C255*D255</f>
        <v>1053</v>
      </c>
    </row>
    <row r="256" s="1" customFormat="1" ht="16" customHeight="1" spans="1:5">
      <c r="A256" s="9" t="s">
        <v>97</v>
      </c>
      <c r="B256" s="9"/>
      <c r="C256" s="10">
        <v>14.75</v>
      </c>
      <c r="D256" s="11">
        <v>150</v>
      </c>
      <c r="E256" s="11">
        <f>C256*D256</f>
        <v>2212.5</v>
      </c>
    </row>
    <row r="257" s="1" customFormat="1" ht="16" customHeight="1" spans="1:5">
      <c r="A257" s="9" t="s">
        <v>79</v>
      </c>
      <c r="B257" s="9" t="s">
        <v>9</v>
      </c>
      <c r="C257" s="10">
        <f>SUM(C253:C256)</f>
        <v>38.02</v>
      </c>
      <c r="D257" s="11"/>
      <c r="E257" s="11">
        <f>SUM(E253:E256)</f>
        <v>5703</v>
      </c>
    </row>
    <row r="258" s="1" customFormat="1" ht="16" customHeight="1" spans="1:5">
      <c r="A258" s="9" t="s">
        <v>98</v>
      </c>
      <c r="B258" s="9"/>
      <c r="C258" s="10">
        <v>1.99</v>
      </c>
      <c r="D258" s="11">
        <v>150</v>
      </c>
      <c r="E258" s="11">
        <f>C258*D258</f>
        <v>298.5</v>
      </c>
    </row>
    <row r="259" s="1" customFormat="1" ht="16" customHeight="1" spans="1:5">
      <c r="A259" s="9" t="s">
        <v>98</v>
      </c>
      <c r="B259" s="9"/>
      <c r="C259" s="10">
        <v>1.01</v>
      </c>
      <c r="D259" s="11">
        <v>150</v>
      </c>
      <c r="E259" s="11">
        <f>C259*D259</f>
        <v>151.5</v>
      </c>
    </row>
    <row r="260" s="1" customFormat="1" ht="16" customHeight="1" spans="1:5">
      <c r="A260" s="9" t="s">
        <v>98</v>
      </c>
      <c r="B260" s="9"/>
      <c r="C260" s="10">
        <v>1.4</v>
      </c>
      <c r="D260" s="11">
        <v>150</v>
      </c>
      <c r="E260" s="11">
        <f>C260*D260</f>
        <v>210</v>
      </c>
    </row>
    <row r="261" s="1" customFormat="1" ht="16" customHeight="1" spans="1:5">
      <c r="A261" s="9" t="s">
        <v>79</v>
      </c>
      <c r="B261" s="9" t="s">
        <v>9</v>
      </c>
      <c r="C261" s="10">
        <f>SUM(C258:C260)</f>
        <v>4.4</v>
      </c>
      <c r="D261" s="11"/>
      <c r="E261" s="11">
        <f>SUM(E258:E260)</f>
        <v>660</v>
      </c>
    </row>
    <row r="262" s="1" customFormat="1" ht="16" customHeight="1" spans="1:5">
      <c r="A262" s="9" t="s">
        <v>79</v>
      </c>
      <c r="B262" s="9" t="s">
        <v>3</v>
      </c>
      <c r="C262" s="10">
        <f>C200+C202+C205+C207+C210+C212+C214+C216+C219+C221+C224+C230+C232+C234+C238+C240+C242+C252+C257+C261</f>
        <v>128.95</v>
      </c>
      <c r="D262" s="11"/>
      <c r="E262" s="11">
        <f>E200+E202+E205+E207+E210+E212+E214+E216+E219+E221+E224+E230+E232+E234+E238+E240+E242+E252+E257+E261</f>
        <v>19342.5</v>
      </c>
    </row>
    <row r="263" s="1" customFormat="1" ht="16" customHeight="1" spans="1:5">
      <c r="A263" s="9" t="s">
        <v>99</v>
      </c>
      <c r="B263" s="9"/>
      <c r="C263" s="10">
        <v>5.15</v>
      </c>
      <c r="D263" s="11">
        <v>150</v>
      </c>
      <c r="E263" s="11">
        <f>C263*D263</f>
        <v>772.5</v>
      </c>
    </row>
    <row r="264" s="1" customFormat="1" ht="16" customHeight="1" spans="1:5">
      <c r="A264" s="9" t="s">
        <v>99</v>
      </c>
      <c r="B264" s="9"/>
      <c r="C264" s="10">
        <v>2.62</v>
      </c>
      <c r="D264" s="11">
        <v>150</v>
      </c>
      <c r="E264" s="11">
        <f>C264*D264</f>
        <v>393</v>
      </c>
    </row>
    <row r="265" s="1" customFormat="1" ht="16" customHeight="1" spans="1:5">
      <c r="A265" s="9" t="s">
        <v>100</v>
      </c>
      <c r="B265" s="9" t="s">
        <v>9</v>
      </c>
      <c r="C265" s="10">
        <f>SUM(C263:C264)</f>
        <v>7.77</v>
      </c>
      <c r="D265" s="11"/>
      <c r="E265" s="11">
        <f>SUM(E263:E264)</f>
        <v>1165.5</v>
      </c>
    </row>
    <row r="266" s="1" customFormat="1" ht="16" customHeight="1" spans="1:5">
      <c r="A266" s="9" t="s">
        <v>101</v>
      </c>
      <c r="B266" s="9"/>
      <c r="C266" s="10">
        <v>3.24</v>
      </c>
      <c r="D266" s="11">
        <v>150</v>
      </c>
      <c r="E266" s="11">
        <f>C266*D266</f>
        <v>486</v>
      </c>
    </row>
    <row r="267" s="1" customFormat="1" ht="16" customHeight="1" spans="1:5">
      <c r="A267" s="9" t="s">
        <v>101</v>
      </c>
      <c r="B267" s="9"/>
      <c r="C267" s="10">
        <v>0.79</v>
      </c>
      <c r="D267" s="11">
        <v>150</v>
      </c>
      <c r="E267" s="11">
        <f>C267*D267</f>
        <v>118.5</v>
      </c>
    </row>
    <row r="268" s="1" customFormat="1" ht="16" customHeight="1" spans="1:5">
      <c r="A268" s="9" t="s">
        <v>100</v>
      </c>
      <c r="B268" s="9" t="s">
        <v>9</v>
      </c>
      <c r="C268" s="10">
        <f>SUM(C266:C267)</f>
        <v>4.03</v>
      </c>
      <c r="D268" s="11"/>
      <c r="E268" s="11">
        <f>SUM(E266:E267)</f>
        <v>604.5</v>
      </c>
    </row>
    <row r="269" s="1" customFormat="1" ht="16" customHeight="1" spans="1:5">
      <c r="A269" s="9" t="s">
        <v>102</v>
      </c>
      <c r="B269" s="9"/>
      <c r="C269" s="10">
        <v>0.56</v>
      </c>
      <c r="D269" s="11">
        <v>150</v>
      </c>
      <c r="E269" s="11">
        <f>C269*D269</f>
        <v>84</v>
      </c>
    </row>
    <row r="270" s="1" customFormat="1" ht="16" customHeight="1" spans="1:5">
      <c r="A270" s="9" t="s">
        <v>102</v>
      </c>
      <c r="B270" s="9"/>
      <c r="C270" s="10">
        <v>7.38</v>
      </c>
      <c r="D270" s="11">
        <v>150</v>
      </c>
      <c r="E270" s="11">
        <f>C270*D270</f>
        <v>1107</v>
      </c>
    </row>
    <row r="271" s="1" customFormat="1" ht="16" customHeight="1" spans="1:5">
      <c r="A271" s="9" t="s">
        <v>100</v>
      </c>
      <c r="B271" s="9" t="s">
        <v>9</v>
      </c>
      <c r="C271" s="10">
        <f>SUM(C269:C270)</f>
        <v>7.94</v>
      </c>
      <c r="D271" s="11"/>
      <c r="E271" s="11">
        <f>SUM(E269:E270)</f>
        <v>1191</v>
      </c>
    </row>
    <row r="272" s="1" customFormat="1" ht="16" customHeight="1" spans="1:5">
      <c r="A272" s="9" t="s">
        <v>103</v>
      </c>
      <c r="B272" s="9"/>
      <c r="C272" s="10">
        <v>1.22</v>
      </c>
      <c r="D272" s="11">
        <v>150</v>
      </c>
      <c r="E272" s="11">
        <f>C272*D272</f>
        <v>183</v>
      </c>
    </row>
    <row r="273" s="1" customFormat="1" ht="16" customHeight="1" spans="1:5">
      <c r="A273" s="9" t="s">
        <v>100</v>
      </c>
      <c r="B273" s="9" t="s">
        <v>9</v>
      </c>
      <c r="C273" s="10">
        <f>SUM(C272:C272)</f>
        <v>1.22</v>
      </c>
      <c r="D273" s="11"/>
      <c r="E273" s="11">
        <f>SUM(E272:E272)</f>
        <v>183</v>
      </c>
    </row>
    <row r="274" s="1" customFormat="1" ht="16" customHeight="1" spans="1:5">
      <c r="A274" s="9" t="s">
        <v>104</v>
      </c>
      <c r="B274" s="9"/>
      <c r="C274" s="10">
        <v>1</v>
      </c>
      <c r="D274" s="11">
        <v>150</v>
      </c>
      <c r="E274" s="11">
        <f>C274*D274</f>
        <v>150</v>
      </c>
    </row>
    <row r="275" s="1" customFormat="1" ht="16" customHeight="1" spans="1:5">
      <c r="A275" s="9" t="s">
        <v>100</v>
      </c>
      <c r="B275" s="9" t="s">
        <v>9</v>
      </c>
      <c r="C275" s="10">
        <f>SUM(C274:C274)</f>
        <v>1</v>
      </c>
      <c r="D275" s="11"/>
      <c r="E275" s="11">
        <f>SUM(E274:E274)</f>
        <v>150</v>
      </c>
    </row>
    <row r="276" s="1" customFormat="1" ht="16" customHeight="1" spans="1:5">
      <c r="A276" s="9" t="s">
        <v>105</v>
      </c>
      <c r="B276" s="9"/>
      <c r="C276" s="10">
        <v>1.66</v>
      </c>
      <c r="D276" s="11">
        <v>150</v>
      </c>
      <c r="E276" s="11">
        <f>C276*D276</f>
        <v>249</v>
      </c>
    </row>
    <row r="277" s="1" customFormat="1" ht="16" customHeight="1" spans="1:5">
      <c r="A277" s="9" t="s">
        <v>100</v>
      </c>
      <c r="B277" s="9" t="s">
        <v>9</v>
      </c>
      <c r="C277" s="10">
        <f>SUM(C276:C276)</f>
        <v>1.66</v>
      </c>
      <c r="D277" s="11"/>
      <c r="E277" s="11">
        <f>SUM(E276:E276)</f>
        <v>249</v>
      </c>
    </row>
    <row r="278" s="1" customFormat="1" ht="16" customHeight="1" spans="1:5">
      <c r="A278" s="9" t="s">
        <v>106</v>
      </c>
      <c r="B278" s="9"/>
      <c r="C278" s="10">
        <v>1.01</v>
      </c>
      <c r="D278" s="11">
        <v>150</v>
      </c>
      <c r="E278" s="11">
        <f>C278*D278</f>
        <v>151.5</v>
      </c>
    </row>
    <row r="279" s="1" customFormat="1" ht="16" customHeight="1" spans="1:5">
      <c r="A279" s="9" t="s">
        <v>106</v>
      </c>
      <c r="B279" s="9"/>
      <c r="C279" s="10">
        <v>2.34</v>
      </c>
      <c r="D279" s="11">
        <v>150</v>
      </c>
      <c r="E279" s="11">
        <f>C279*D279</f>
        <v>351</v>
      </c>
    </row>
    <row r="280" s="1" customFormat="1" ht="16" customHeight="1" spans="1:5">
      <c r="A280" s="9" t="s">
        <v>106</v>
      </c>
      <c r="B280" s="9"/>
      <c r="C280" s="10">
        <v>0.76</v>
      </c>
      <c r="D280" s="11">
        <v>150</v>
      </c>
      <c r="E280" s="11">
        <f>C280*D280</f>
        <v>114</v>
      </c>
    </row>
    <row r="281" s="1" customFormat="1" ht="16" customHeight="1" spans="1:5">
      <c r="A281" s="9" t="s">
        <v>100</v>
      </c>
      <c r="B281" s="9" t="s">
        <v>9</v>
      </c>
      <c r="C281" s="10">
        <f>SUM(C278:C280)</f>
        <v>4.11</v>
      </c>
      <c r="D281" s="11"/>
      <c r="E281" s="11">
        <f>SUM(E278:E280)</f>
        <v>616.5</v>
      </c>
    </row>
    <row r="282" s="1" customFormat="1" ht="16" customHeight="1" spans="1:5">
      <c r="A282" s="9" t="s">
        <v>107</v>
      </c>
      <c r="B282" s="9"/>
      <c r="C282" s="10">
        <v>1.1</v>
      </c>
      <c r="D282" s="11">
        <v>150</v>
      </c>
      <c r="E282" s="11">
        <f>C282*D282</f>
        <v>165</v>
      </c>
    </row>
    <row r="283" s="1" customFormat="1" ht="16" customHeight="1" spans="1:5">
      <c r="A283" s="9" t="s">
        <v>107</v>
      </c>
      <c r="B283" s="9"/>
      <c r="C283" s="10">
        <v>2.6</v>
      </c>
      <c r="D283" s="11">
        <v>150</v>
      </c>
      <c r="E283" s="11">
        <f>C283*D283</f>
        <v>390</v>
      </c>
    </row>
    <row r="284" s="1" customFormat="1" ht="16" customHeight="1" spans="1:5">
      <c r="A284" s="9" t="s">
        <v>100</v>
      </c>
      <c r="B284" s="9" t="s">
        <v>9</v>
      </c>
      <c r="C284" s="10">
        <f>SUM(C282:C283)</f>
        <v>3.7</v>
      </c>
      <c r="D284" s="11"/>
      <c r="E284" s="11">
        <f>SUM(E282:E283)</f>
        <v>555</v>
      </c>
    </row>
    <row r="285" s="1" customFormat="1" ht="16" customHeight="1" spans="1:5">
      <c r="A285" s="9" t="s">
        <v>108</v>
      </c>
      <c r="B285" s="9"/>
      <c r="C285" s="10">
        <v>0.92</v>
      </c>
      <c r="D285" s="11">
        <v>150</v>
      </c>
      <c r="E285" s="11">
        <f>C285*D285</f>
        <v>138</v>
      </c>
    </row>
    <row r="286" s="1" customFormat="1" ht="16" customHeight="1" spans="1:5">
      <c r="A286" s="9" t="s">
        <v>108</v>
      </c>
      <c r="B286" s="9"/>
      <c r="C286" s="10">
        <v>1.09</v>
      </c>
      <c r="D286" s="11">
        <v>150</v>
      </c>
      <c r="E286" s="11">
        <f>C286*D286</f>
        <v>163.5</v>
      </c>
    </row>
    <row r="287" s="1" customFormat="1" ht="16" customHeight="1" spans="1:5">
      <c r="A287" s="9" t="s">
        <v>100</v>
      </c>
      <c r="B287" s="9" t="s">
        <v>9</v>
      </c>
      <c r="C287" s="10">
        <f>SUM(C285:C286)</f>
        <v>2.01</v>
      </c>
      <c r="D287" s="11"/>
      <c r="E287" s="11">
        <f>SUM(E285:E286)</f>
        <v>301.5</v>
      </c>
    </row>
    <row r="288" s="1" customFormat="1" ht="16" customHeight="1" spans="1:5">
      <c r="A288" s="9" t="s">
        <v>109</v>
      </c>
      <c r="B288" s="9"/>
      <c r="C288" s="10">
        <v>3.98</v>
      </c>
      <c r="D288" s="11">
        <v>150</v>
      </c>
      <c r="E288" s="11">
        <f>C288*D288</f>
        <v>597</v>
      </c>
    </row>
    <row r="289" s="1" customFormat="1" ht="16" customHeight="1" spans="1:5">
      <c r="A289" s="9" t="s">
        <v>109</v>
      </c>
      <c r="B289" s="9"/>
      <c r="C289" s="10">
        <v>2.26</v>
      </c>
      <c r="D289" s="11">
        <v>150</v>
      </c>
      <c r="E289" s="11">
        <f>C289*D289</f>
        <v>339</v>
      </c>
    </row>
    <row r="290" s="1" customFormat="1" ht="16" customHeight="1" spans="1:5">
      <c r="A290" s="9" t="s">
        <v>100</v>
      </c>
      <c r="B290" s="9" t="s">
        <v>9</v>
      </c>
      <c r="C290" s="10">
        <f>SUM(C288:C289)</f>
        <v>6.24</v>
      </c>
      <c r="D290" s="11"/>
      <c r="E290" s="11">
        <f>SUM(E288:E289)</f>
        <v>936</v>
      </c>
    </row>
    <row r="291" s="1" customFormat="1" ht="16" customHeight="1" spans="1:5">
      <c r="A291" s="9" t="s">
        <v>110</v>
      </c>
      <c r="B291" s="9"/>
      <c r="C291" s="10">
        <v>1.08</v>
      </c>
      <c r="D291" s="11">
        <v>150</v>
      </c>
      <c r="E291" s="11">
        <f>C291*D291</f>
        <v>162</v>
      </c>
    </row>
    <row r="292" s="1" customFormat="1" ht="16" customHeight="1" spans="1:5">
      <c r="A292" s="9" t="s">
        <v>110</v>
      </c>
      <c r="B292" s="9"/>
      <c r="C292" s="10">
        <v>0.48</v>
      </c>
      <c r="D292" s="11">
        <v>150</v>
      </c>
      <c r="E292" s="11">
        <f>C292*D292</f>
        <v>72</v>
      </c>
    </row>
    <row r="293" s="1" customFormat="1" ht="16" customHeight="1" spans="1:5">
      <c r="A293" s="9" t="s">
        <v>100</v>
      </c>
      <c r="B293" s="9" t="s">
        <v>9</v>
      </c>
      <c r="C293" s="10">
        <f>SUM(C291:C292)</f>
        <v>1.56</v>
      </c>
      <c r="D293" s="11"/>
      <c r="E293" s="11">
        <f>SUM(E291:E292)</f>
        <v>234</v>
      </c>
    </row>
    <row r="294" s="1" customFormat="1" ht="16" customHeight="1" spans="1:5">
      <c r="A294" s="9" t="s">
        <v>111</v>
      </c>
      <c r="B294" s="9"/>
      <c r="C294" s="10">
        <v>0.53</v>
      </c>
      <c r="D294" s="11">
        <v>150</v>
      </c>
      <c r="E294" s="11">
        <f>C294*D294</f>
        <v>79.5</v>
      </c>
    </row>
    <row r="295" s="1" customFormat="1" ht="16" customHeight="1" spans="1:5">
      <c r="A295" s="9" t="s">
        <v>100</v>
      </c>
      <c r="B295" s="9" t="s">
        <v>9</v>
      </c>
      <c r="C295" s="10">
        <f>SUM(C294:C294)</f>
        <v>0.53</v>
      </c>
      <c r="D295" s="11"/>
      <c r="E295" s="11">
        <f>SUM(E294:E294)</f>
        <v>79.5</v>
      </c>
    </row>
    <row r="296" s="1" customFormat="1" ht="16" customHeight="1" spans="1:5">
      <c r="A296" s="9" t="s">
        <v>112</v>
      </c>
      <c r="B296" s="9"/>
      <c r="C296" s="10">
        <v>1.22</v>
      </c>
      <c r="D296" s="11">
        <v>150</v>
      </c>
      <c r="E296" s="11">
        <f>C296*D296</f>
        <v>183</v>
      </c>
    </row>
    <row r="297" s="1" customFormat="1" ht="16" customHeight="1" spans="1:5">
      <c r="A297" s="9" t="s">
        <v>100</v>
      </c>
      <c r="B297" s="9" t="s">
        <v>9</v>
      </c>
      <c r="C297" s="10">
        <f>SUM(C296:C296)</f>
        <v>1.22</v>
      </c>
      <c r="D297" s="11"/>
      <c r="E297" s="11">
        <f>SUM(E296:E296)</f>
        <v>183</v>
      </c>
    </row>
    <row r="298" s="1" customFormat="1" ht="16" customHeight="1" spans="1:5">
      <c r="A298" s="9" t="s">
        <v>113</v>
      </c>
      <c r="B298" s="9"/>
      <c r="C298" s="10">
        <v>3.15</v>
      </c>
      <c r="D298" s="11">
        <v>150</v>
      </c>
      <c r="E298" s="11">
        <f>C298*D298</f>
        <v>472.5</v>
      </c>
    </row>
    <row r="299" s="1" customFormat="1" ht="16" customHeight="1" spans="1:5">
      <c r="A299" s="9" t="s">
        <v>100</v>
      </c>
      <c r="B299" s="9" t="s">
        <v>9</v>
      </c>
      <c r="C299" s="10">
        <f>SUM(C298:C298)</f>
        <v>3.15</v>
      </c>
      <c r="D299" s="11"/>
      <c r="E299" s="11">
        <f>SUM(E298:E298)</f>
        <v>472.5</v>
      </c>
    </row>
    <row r="300" s="1" customFormat="1" ht="16" customHeight="1" spans="1:5">
      <c r="A300" s="9" t="s">
        <v>114</v>
      </c>
      <c r="B300" s="9"/>
      <c r="C300" s="10">
        <v>1.51</v>
      </c>
      <c r="D300" s="11">
        <v>150</v>
      </c>
      <c r="E300" s="11">
        <f>C300*D300</f>
        <v>226.5</v>
      </c>
    </row>
    <row r="301" s="1" customFormat="1" ht="16" customHeight="1" spans="1:5">
      <c r="A301" s="9" t="s">
        <v>100</v>
      </c>
      <c r="B301" s="9" t="s">
        <v>9</v>
      </c>
      <c r="C301" s="10">
        <f>SUM(C300:C300)</f>
        <v>1.51</v>
      </c>
      <c r="D301" s="11"/>
      <c r="E301" s="11">
        <f>SUM(E300:E300)</f>
        <v>226.5</v>
      </c>
    </row>
    <row r="302" s="1" customFormat="1" ht="16" customHeight="1" spans="1:5">
      <c r="A302" s="9" t="s">
        <v>100</v>
      </c>
      <c r="B302" s="9" t="s">
        <v>3</v>
      </c>
      <c r="C302" s="10">
        <f>C265+C268+C271+C273+C275+C277+C281+C284+C287+C290+C293+C295+C297+C299+C301</f>
        <v>47.65</v>
      </c>
      <c r="D302" s="11"/>
      <c r="E302" s="11">
        <f>E265+E268+E271+E273+E275+E277+E281+E284+E287+E290+E293+E295+E297+E299+E301</f>
        <v>7147.5</v>
      </c>
    </row>
    <row r="303" s="1" customFormat="1" ht="16" customHeight="1" spans="1:5">
      <c r="A303" s="9" t="s">
        <v>115</v>
      </c>
      <c r="B303" s="9"/>
      <c r="C303" s="10">
        <v>0.88</v>
      </c>
      <c r="D303" s="11">
        <v>150</v>
      </c>
      <c r="E303" s="11">
        <f>C303*D303</f>
        <v>132</v>
      </c>
    </row>
    <row r="304" s="1" customFormat="1" ht="16" customHeight="1" spans="1:5">
      <c r="A304" s="9" t="s">
        <v>116</v>
      </c>
      <c r="B304" s="9" t="s">
        <v>9</v>
      </c>
      <c r="C304" s="10">
        <f>SUM(C303:C303)</f>
        <v>0.88</v>
      </c>
      <c r="D304" s="11"/>
      <c r="E304" s="11">
        <f>SUM(E303:E303)</f>
        <v>132</v>
      </c>
    </row>
    <row r="305" s="1" customFormat="1" ht="16" customHeight="1" spans="1:5">
      <c r="A305" s="9" t="s">
        <v>117</v>
      </c>
      <c r="B305" s="9"/>
      <c r="C305" s="10">
        <v>0.45</v>
      </c>
      <c r="D305" s="11">
        <v>150</v>
      </c>
      <c r="E305" s="11">
        <f>C305*D305</f>
        <v>67.5</v>
      </c>
    </row>
    <row r="306" s="1" customFormat="1" ht="16" customHeight="1" spans="1:5">
      <c r="A306" s="9" t="s">
        <v>116</v>
      </c>
      <c r="B306" s="9" t="s">
        <v>9</v>
      </c>
      <c r="C306" s="10">
        <f>SUM(C305:C305)</f>
        <v>0.45</v>
      </c>
      <c r="D306" s="11"/>
      <c r="E306" s="11">
        <f>SUM(E305:E305)</f>
        <v>67.5</v>
      </c>
    </row>
    <row r="307" s="1" customFormat="1" ht="16" customHeight="1" spans="1:5">
      <c r="A307" s="9" t="s">
        <v>118</v>
      </c>
      <c r="B307" s="9"/>
      <c r="C307" s="10">
        <v>0.58</v>
      </c>
      <c r="D307" s="11">
        <v>150</v>
      </c>
      <c r="E307" s="11">
        <f>C307*D307</f>
        <v>87</v>
      </c>
    </row>
    <row r="308" s="1" customFormat="1" ht="16" customHeight="1" spans="1:5">
      <c r="A308" s="9" t="s">
        <v>118</v>
      </c>
      <c r="B308" s="9"/>
      <c r="C308" s="10">
        <v>1.6</v>
      </c>
      <c r="D308" s="11">
        <v>150</v>
      </c>
      <c r="E308" s="11">
        <f>C308*D308</f>
        <v>240</v>
      </c>
    </row>
    <row r="309" s="1" customFormat="1" ht="16" customHeight="1" spans="1:5">
      <c r="A309" s="9" t="s">
        <v>116</v>
      </c>
      <c r="B309" s="9" t="s">
        <v>9</v>
      </c>
      <c r="C309" s="10">
        <f>SUM(C307:C308)</f>
        <v>2.18</v>
      </c>
      <c r="D309" s="11"/>
      <c r="E309" s="11">
        <f>SUM(E307:E308)</f>
        <v>327</v>
      </c>
    </row>
    <row r="310" s="1" customFormat="1" ht="16" customHeight="1" spans="1:5">
      <c r="A310" s="9" t="s">
        <v>119</v>
      </c>
      <c r="B310" s="9"/>
      <c r="C310" s="10">
        <v>0.47</v>
      </c>
      <c r="D310" s="11">
        <v>150</v>
      </c>
      <c r="E310" s="11">
        <f>C310*D310</f>
        <v>70.5</v>
      </c>
    </row>
    <row r="311" s="1" customFormat="1" ht="16" customHeight="1" spans="1:5">
      <c r="A311" s="9" t="s">
        <v>119</v>
      </c>
      <c r="B311" s="9"/>
      <c r="C311" s="10">
        <v>0.25</v>
      </c>
      <c r="D311" s="11">
        <v>150</v>
      </c>
      <c r="E311" s="11">
        <f>C311*D311</f>
        <v>37.5</v>
      </c>
    </row>
    <row r="312" s="1" customFormat="1" ht="16" customHeight="1" spans="1:5">
      <c r="A312" s="9" t="s">
        <v>116</v>
      </c>
      <c r="B312" s="9" t="s">
        <v>9</v>
      </c>
      <c r="C312" s="10">
        <f>SUM(C310:C311)</f>
        <v>0.72</v>
      </c>
      <c r="D312" s="11"/>
      <c r="E312" s="11">
        <f>SUM(E310:E311)</f>
        <v>108</v>
      </c>
    </row>
    <row r="313" s="1" customFormat="1" ht="16" customHeight="1" spans="1:5">
      <c r="A313" s="9" t="s">
        <v>120</v>
      </c>
      <c r="B313" s="9"/>
      <c r="C313" s="10">
        <v>0.15</v>
      </c>
      <c r="D313" s="11">
        <v>150</v>
      </c>
      <c r="E313" s="11">
        <f>C313*D313</f>
        <v>22.5</v>
      </c>
    </row>
    <row r="314" s="1" customFormat="1" ht="16" customHeight="1" spans="1:5">
      <c r="A314" s="9" t="s">
        <v>120</v>
      </c>
      <c r="B314" s="9"/>
      <c r="C314" s="10">
        <v>0.25</v>
      </c>
      <c r="D314" s="11">
        <v>150</v>
      </c>
      <c r="E314" s="11">
        <f>C314*D314</f>
        <v>37.5</v>
      </c>
    </row>
    <row r="315" s="1" customFormat="1" ht="16" customHeight="1" spans="1:5">
      <c r="A315" s="9" t="s">
        <v>116</v>
      </c>
      <c r="B315" s="9" t="s">
        <v>9</v>
      </c>
      <c r="C315" s="10">
        <f>SUM(C313:C314)</f>
        <v>0.4</v>
      </c>
      <c r="D315" s="11"/>
      <c r="E315" s="11">
        <f>SUM(E313:E314)</f>
        <v>60</v>
      </c>
    </row>
    <row r="316" s="1" customFormat="1" ht="16" customHeight="1" spans="1:5">
      <c r="A316" s="9" t="s">
        <v>121</v>
      </c>
      <c r="B316" s="9"/>
      <c r="C316" s="10">
        <v>0.48</v>
      </c>
      <c r="D316" s="11">
        <v>150</v>
      </c>
      <c r="E316" s="11">
        <f>C316*D316</f>
        <v>72</v>
      </c>
    </row>
    <row r="317" s="1" customFormat="1" ht="16" customHeight="1" spans="1:5">
      <c r="A317" s="9" t="s">
        <v>116</v>
      </c>
      <c r="B317" s="9" t="s">
        <v>9</v>
      </c>
      <c r="C317" s="10">
        <f>SUM(C316:C316)</f>
        <v>0.48</v>
      </c>
      <c r="D317" s="11"/>
      <c r="E317" s="11">
        <f>SUM(E316:E316)</f>
        <v>72</v>
      </c>
    </row>
    <row r="318" s="1" customFormat="1" ht="16" customHeight="1" spans="1:5">
      <c r="A318" s="9" t="s">
        <v>122</v>
      </c>
      <c r="B318" s="9"/>
      <c r="C318" s="10">
        <v>0.8</v>
      </c>
      <c r="D318" s="11">
        <v>150</v>
      </c>
      <c r="E318" s="11">
        <f>C318*D318</f>
        <v>120</v>
      </c>
    </row>
    <row r="319" s="1" customFormat="1" ht="16" customHeight="1" spans="1:5">
      <c r="A319" s="9" t="s">
        <v>122</v>
      </c>
      <c r="B319" s="9"/>
      <c r="C319" s="10">
        <v>0.42</v>
      </c>
      <c r="D319" s="11">
        <v>150</v>
      </c>
      <c r="E319" s="11">
        <f>C319*D319</f>
        <v>63</v>
      </c>
    </row>
    <row r="320" s="1" customFormat="1" ht="16" customHeight="1" spans="1:5">
      <c r="A320" s="9" t="s">
        <v>116</v>
      </c>
      <c r="B320" s="9" t="s">
        <v>9</v>
      </c>
      <c r="C320" s="10">
        <f>SUM(C318:C319)</f>
        <v>1.22</v>
      </c>
      <c r="D320" s="11"/>
      <c r="E320" s="11">
        <f>SUM(E318:E319)</f>
        <v>183</v>
      </c>
    </row>
    <row r="321" s="1" customFormat="1" ht="16" customHeight="1" spans="1:5">
      <c r="A321" s="9" t="s">
        <v>116</v>
      </c>
      <c r="B321" s="9" t="s">
        <v>3</v>
      </c>
      <c r="C321" s="10">
        <f>C304+C306+C309+C312+C315+C317+C320</f>
        <v>6.33</v>
      </c>
      <c r="D321" s="11"/>
      <c r="E321" s="11">
        <f>E304+E306+E309+E312+E315+E317+E320</f>
        <v>949.5</v>
      </c>
    </row>
    <row r="322" s="1" customFormat="1" ht="16" customHeight="1" spans="1:5">
      <c r="A322" s="9" t="s">
        <v>123</v>
      </c>
      <c r="B322" s="9"/>
      <c r="C322" s="10">
        <v>0.87</v>
      </c>
      <c r="D322" s="11">
        <v>150</v>
      </c>
      <c r="E322" s="11">
        <f>C322*D322</f>
        <v>130.5</v>
      </c>
    </row>
    <row r="323" s="1" customFormat="1" ht="16" customHeight="1" spans="1:5">
      <c r="A323" s="9" t="s">
        <v>124</v>
      </c>
      <c r="B323" s="9" t="s">
        <v>9</v>
      </c>
      <c r="C323" s="10">
        <f>SUM(C322:C322)</f>
        <v>0.87</v>
      </c>
      <c r="D323" s="11"/>
      <c r="E323" s="11">
        <f>SUM(E322:E322)</f>
        <v>130.5</v>
      </c>
    </row>
    <row r="324" s="1" customFormat="1" ht="16" customHeight="1" spans="1:5">
      <c r="A324" s="9" t="s">
        <v>125</v>
      </c>
      <c r="B324" s="9"/>
      <c r="C324" s="10">
        <v>0.49</v>
      </c>
      <c r="D324" s="11">
        <v>150</v>
      </c>
      <c r="E324" s="11">
        <f>C324*D324</f>
        <v>73.5</v>
      </c>
    </row>
    <row r="325" s="1" customFormat="1" ht="16" customHeight="1" spans="1:5">
      <c r="A325" s="9" t="s">
        <v>125</v>
      </c>
      <c r="B325" s="9"/>
      <c r="C325" s="10">
        <v>2.38</v>
      </c>
      <c r="D325" s="11">
        <v>150</v>
      </c>
      <c r="E325" s="11">
        <f>C325*D325</f>
        <v>357</v>
      </c>
    </row>
    <row r="326" s="1" customFormat="1" ht="16" customHeight="1" spans="1:5">
      <c r="A326" s="9" t="s">
        <v>125</v>
      </c>
      <c r="B326" s="9"/>
      <c r="C326" s="10">
        <v>0.45</v>
      </c>
      <c r="D326" s="11">
        <v>150</v>
      </c>
      <c r="E326" s="11">
        <f>C326*D326</f>
        <v>67.5</v>
      </c>
    </row>
    <row r="327" s="1" customFormat="1" ht="16" customHeight="1" spans="1:5">
      <c r="A327" s="9" t="s">
        <v>124</v>
      </c>
      <c r="B327" s="9" t="s">
        <v>9</v>
      </c>
      <c r="C327" s="10">
        <f>SUM(C324:C326)</f>
        <v>3.32</v>
      </c>
      <c r="D327" s="11"/>
      <c r="E327" s="11">
        <f>SUM(E324:E326)</f>
        <v>498</v>
      </c>
    </row>
    <row r="328" s="1" customFormat="1" ht="16" customHeight="1" spans="1:5">
      <c r="A328" s="9" t="s">
        <v>126</v>
      </c>
      <c r="B328" s="9"/>
      <c r="C328" s="10">
        <v>1.03</v>
      </c>
      <c r="D328" s="11">
        <v>150</v>
      </c>
      <c r="E328" s="11">
        <f>C328*D328</f>
        <v>154.5</v>
      </c>
    </row>
    <row r="329" s="1" customFormat="1" ht="16" customHeight="1" spans="1:5">
      <c r="A329" s="9" t="s">
        <v>124</v>
      </c>
      <c r="B329" s="9" t="s">
        <v>9</v>
      </c>
      <c r="C329" s="10">
        <f>SUM(C328:C328)</f>
        <v>1.03</v>
      </c>
      <c r="D329" s="11"/>
      <c r="E329" s="11">
        <f>SUM(E328:E328)</f>
        <v>154.5</v>
      </c>
    </row>
    <row r="330" s="1" customFormat="1" ht="16" customHeight="1" spans="1:5">
      <c r="A330" s="9" t="s">
        <v>127</v>
      </c>
      <c r="B330" s="9"/>
      <c r="C330" s="10">
        <v>0.32</v>
      </c>
      <c r="D330" s="11">
        <v>150</v>
      </c>
      <c r="E330" s="11">
        <f>C330*D330</f>
        <v>48</v>
      </c>
    </row>
    <row r="331" s="1" customFormat="1" ht="16" customHeight="1" spans="1:5">
      <c r="A331" s="9" t="s">
        <v>124</v>
      </c>
      <c r="B331" s="9" t="s">
        <v>9</v>
      </c>
      <c r="C331" s="10">
        <f>SUM(C330:C330)</f>
        <v>0.32</v>
      </c>
      <c r="D331" s="11"/>
      <c r="E331" s="11">
        <f>SUM(E330:E330)</f>
        <v>48</v>
      </c>
    </row>
    <row r="332" s="1" customFormat="1" ht="16" customHeight="1" spans="1:5">
      <c r="A332" s="9" t="s">
        <v>128</v>
      </c>
      <c r="B332" s="9"/>
      <c r="C332" s="10">
        <v>1.79</v>
      </c>
      <c r="D332" s="11">
        <v>150</v>
      </c>
      <c r="E332" s="11">
        <f t="shared" ref="E332:E340" si="5">C332*D332</f>
        <v>268.5</v>
      </c>
    </row>
    <row r="333" s="1" customFormat="1" ht="16" customHeight="1" spans="1:5">
      <c r="A333" s="9" t="s">
        <v>128</v>
      </c>
      <c r="B333" s="9"/>
      <c r="C333" s="10">
        <v>5.56</v>
      </c>
      <c r="D333" s="11">
        <v>150</v>
      </c>
      <c r="E333" s="11">
        <f t="shared" si="5"/>
        <v>834</v>
      </c>
    </row>
    <row r="334" s="1" customFormat="1" ht="16" customHeight="1" spans="1:5">
      <c r="A334" s="9" t="s">
        <v>128</v>
      </c>
      <c r="B334" s="9"/>
      <c r="C334" s="10">
        <v>1.13</v>
      </c>
      <c r="D334" s="11">
        <v>150</v>
      </c>
      <c r="E334" s="11">
        <f t="shared" si="5"/>
        <v>169.5</v>
      </c>
    </row>
    <row r="335" s="1" customFormat="1" ht="16" customHeight="1" spans="1:5">
      <c r="A335" s="9" t="s">
        <v>128</v>
      </c>
      <c r="B335" s="9"/>
      <c r="C335" s="10">
        <v>1.17</v>
      </c>
      <c r="D335" s="11">
        <v>150</v>
      </c>
      <c r="E335" s="11">
        <f t="shared" si="5"/>
        <v>175.5</v>
      </c>
    </row>
    <row r="336" s="1" customFormat="1" ht="16" customHeight="1" spans="1:5">
      <c r="A336" s="9" t="s">
        <v>128</v>
      </c>
      <c r="B336" s="9"/>
      <c r="C336" s="10">
        <v>0.54</v>
      </c>
      <c r="D336" s="11">
        <v>150</v>
      </c>
      <c r="E336" s="11">
        <f t="shared" si="5"/>
        <v>81</v>
      </c>
    </row>
    <row r="337" s="1" customFormat="1" ht="16" customHeight="1" spans="1:5">
      <c r="A337" s="9" t="s">
        <v>128</v>
      </c>
      <c r="B337" s="9"/>
      <c r="C337" s="10">
        <v>0.43</v>
      </c>
      <c r="D337" s="11">
        <v>150</v>
      </c>
      <c r="E337" s="11">
        <f t="shared" si="5"/>
        <v>64.5</v>
      </c>
    </row>
    <row r="338" s="1" customFormat="1" ht="16" customHeight="1" spans="1:5">
      <c r="A338" s="9" t="s">
        <v>128</v>
      </c>
      <c r="B338" s="9"/>
      <c r="C338" s="10">
        <v>0.56</v>
      </c>
      <c r="D338" s="11">
        <v>150</v>
      </c>
      <c r="E338" s="11">
        <f t="shared" si="5"/>
        <v>84</v>
      </c>
    </row>
    <row r="339" s="1" customFormat="1" ht="16" customHeight="1" spans="1:5">
      <c r="A339" s="9" t="s">
        <v>128</v>
      </c>
      <c r="B339" s="9"/>
      <c r="C339" s="10">
        <v>0.83</v>
      </c>
      <c r="D339" s="11">
        <v>150</v>
      </c>
      <c r="E339" s="11">
        <f t="shared" si="5"/>
        <v>124.5</v>
      </c>
    </row>
    <row r="340" s="1" customFormat="1" ht="16" customHeight="1" spans="1:5">
      <c r="A340" s="9" t="s">
        <v>128</v>
      </c>
      <c r="B340" s="9"/>
      <c r="C340" s="10">
        <v>0.5</v>
      </c>
      <c r="D340" s="11">
        <v>150</v>
      </c>
      <c r="E340" s="11">
        <f t="shared" si="5"/>
        <v>75</v>
      </c>
    </row>
    <row r="341" s="1" customFormat="1" ht="16" customHeight="1" spans="1:5">
      <c r="A341" s="9" t="s">
        <v>124</v>
      </c>
      <c r="B341" s="9" t="s">
        <v>9</v>
      </c>
      <c r="C341" s="10">
        <f>SUM(C332:C340)</f>
        <v>12.51</v>
      </c>
      <c r="D341" s="11"/>
      <c r="E341" s="11">
        <f>SUM(E332:E340)</f>
        <v>1876.5</v>
      </c>
    </row>
    <row r="342" s="1" customFormat="1" ht="16" customHeight="1" spans="1:5">
      <c r="A342" s="9" t="s">
        <v>129</v>
      </c>
      <c r="B342" s="9"/>
      <c r="C342" s="10">
        <v>7.68</v>
      </c>
      <c r="D342" s="11">
        <v>150</v>
      </c>
      <c r="E342" s="11">
        <f>C342*D342</f>
        <v>1152</v>
      </c>
    </row>
    <row r="343" s="1" customFormat="1" ht="16" customHeight="1" spans="1:5">
      <c r="A343" s="9" t="s">
        <v>129</v>
      </c>
      <c r="B343" s="9"/>
      <c r="C343" s="10">
        <v>4.02</v>
      </c>
      <c r="D343" s="11">
        <v>150</v>
      </c>
      <c r="E343" s="11">
        <f>C343*D343</f>
        <v>603</v>
      </c>
    </row>
    <row r="344" s="1" customFormat="1" ht="16" customHeight="1" spans="1:5">
      <c r="A344" s="9" t="s">
        <v>129</v>
      </c>
      <c r="B344" s="9"/>
      <c r="C344" s="10">
        <v>2.77</v>
      </c>
      <c r="D344" s="11">
        <v>150</v>
      </c>
      <c r="E344" s="11">
        <f>C344*D344</f>
        <v>415.5</v>
      </c>
    </row>
    <row r="345" s="1" customFormat="1" ht="16" customHeight="1" spans="1:5">
      <c r="A345" s="9" t="s">
        <v>129</v>
      </c>
      <c r="B345" s="9"/>
      <c r="C345" s="10">
        <v>3.82</v>
      </c>
      <c r="D345" s="11">
        <v>150</v>
      </c>
      <c r="E345" s="11">
        <f>C345*D345</f>
        <v>573</v>
      </c>
    </row>
    <row r="346" s="1" customFormat="1" ht="16" customHeight="1" spans="1:5">
      <c r="A346" s="9" t="s">
        <v>124</v>
      </c>
      <c r="B346" s="9" t="s">
        <v>9</v>
      </c>
      <c r="C346" s="10">
        <f>SUM(C342:C345)</f>
        <v>18.29</v>
      </c>
      <c r="D346" s="11"/>
      <c r="E346" s="11">
        <f>SUM(E342:E345)</f>
        <v>2743.5</v>
      </c>
    </row>
    <row r="347" s="1" customFormat="1" ht="16" customHeight="1" spans="1:5">
      <c r="A347" s="9" t="s">
        <v>130</v>
      </c>
      <c r="B347" s="9"/>
      <c r="C347" s="10">
        <v>0.81</v>
      </c>
      <c r="D347" s="11">
        <v>150</v>
      </c>
      <c r="E347" s="11">
        <f>C347*D347</f>
        <v>121.5</v>
      </c>
    </row>
    <row r="348" s="1" customFormat="1" ht="16" customHeight="1" spans="1:5">
      <c r="A348" s="9" t="s">
        <v>124</v>
      </c>
      <c r="B348" s="9" t="s">
        <v>9</v>
      </c>
      <c r="C348" s="10">
        <f>SUM(C347:C347)</f>
        <v>0.81</v>
      </c>
      <c r="D348" s="11"/>
      <c r="E348" s="11">
        <f>SUM(E347:E347)</f>
        <v>121.5</v>
      </c>
    </row>
    <row r="349" s="1" customFormat="1" ht="16" customHeight="1" spans="1:5">
      <c r="A349" s="9" t="s">
        <v>131</v>
      </c>
      <c r="B349" s="9"/>
      <c r="C349" s="10">
        <v>1.26</v>
      </c>
      <c r="D349" s="11">
        <v>150</v>
      </c>
      <c r="E349" s="11">
        <f>C349*D349</f>
        <v>189</v>
      </c>
    </row>
    <row r="350" s="1" customFormat="1" ht="16" customHeight="1" spans="1:5">
      <c r="A350" s="9" t="s">
        <v>131</v>
      </c>
      <c r="B350" s="9"/>
      <c r="C350" s="10">
        <v>0.9</v>
      </c>
      <c r="D350" s="11">
        <v>150</v>
      </c>
      <c r="E350" s="11">
        <f>C350*D350</f>
        <v>135</v>
      </c>
    </row>
    <row r="351" s="1" customFormat="1" ht="16" customHeight="1" spans="1:5">
      <c r="A351" s="9" t="s">
        <v>124</v>
      </c>
      <c r="B351" s="9" t="s">
        <v>9</v>
      </c>
      <c r="C351" s="10">
        <f>SUM(C349:C350)</f>
        <v>2.16</v>
      </c>
      <c r="D351" s="11"/>
      <c r="E351" s="11">
        <f>SUM(E349:E350)</f>
        <v>324</v>
      </c>
    </row>
    <row r="352" s="1" customFormat="1" ht="16" customHeight="1" spans="1:5">
      <c r="A352" s="9" t="s">
        <v>132</v>
      </c>
      <c r="B352" s="9"/>
      <c r="C352" s="10">
        <v>1.05</v>
      </c>
      <c r="D352" s="11">
        <v>150</v>
      </c>
      <c r="E352" s="11">
        <f>C352*D352</f>
        <v>157.5</v>
      </c>
    </row>
    <row r="353" s="1" customFormat="1" ht="16" customHeight="1" spans="1:5">
      <c r="A353" s="9" t="s">
        <v>132</v>
      </c>
      <c r="B353" s="9"/>
      <c r="C353" s="10">
        <v>0.32</v>
      </c>
      <c r="D353" s="11">
        <v>150</v>
      </c>
      <c r="E353" s="11">
        <f>C353*D353</f>
        <v>48</v>
      </c>
    </row>
    <row r="354" s="1" customFormat="1" ht="16" customHeight="1" spans="1:5">
      <c r="A354" s="9" t="s">
        <v>132</v>
      </c>
      <c r="B354" s="9"/>
      <c r="C354" s="10">
        <v>0.67</v>
      </c>
      <c r="D354" s="11">
        <v>150</v>
      </c>
      <c r="E354" s="11">
        <f>C354*D354</f>
        <v>100.5</v>
      </c>
    </row>
    <row r="355" s="1" customFormat="1" ht="16" customHeight="1" spans="1:5">
      <c r="A355" s="9" t="s">
        <v>132</v>
      </c>
      <c r="B355" s="9"/>
      <c r="C355" s="10">
        <v>1.67</v>
      </c>
      <c r="D355" s="11">
        <v>150</v>
      </c>
      <c r="E355" s="11">
        <f>C355*D355</f>
        <v>250.5</v>
      </c>
    </row>
    <row r="356" s="1" customFormat="1" ht="16" customHeight="1" spans="1:5">
      <c r="A356" s="9" t="s">
        <v>124</v>
      </c>
      <c r="B356" s="9" t="s">
        <v>9</v>
      </c>
      <c r="C356" s="10">
        <f>SUM(C352:C355)</f>
        <v>3.71</v>
      </c>
      <c r="D356" s="11"/>
      <c r="E356" s="11">
        <f>SUM(E352:E355)</f>
        <v>556.5</v>
      </c>
    </row>
    <row r="357" s="1" customFormat="1" ht="16" customHeight="1" spans="1:5">
      <c r="A357" s="9" t="s">
        <v>133</v>
      </c>
      <c r="B357" s="9"/>
      <c r="C357" s="10">
        <v>0.66</v>
      </c>
      <c r="D357" s="11">
        <v>150</v>
      </c>
      <c r="E357" s="11">
        <f>C357*D357</f>
        <v>99</v>
      </c>
    </row>
    <row r="358" s="1" customFormat="1" ht="16" customHeight="1" spans="1:5">
      <c r="A358" s="9" t="s">
        <v>133</v>
      </c>
      <c r="B358" s="9"/>
      <c r="C358" s="10">
        <v>0.54</v>
      </c>
      <c r="D358" s="11">
        <v>150</v>
      </c>
      <c r="E358" s="11">
        <f>C358*D358</f>
        <v>81</v>
      </c>
    </row>
    <row r="359" s="1" customFormat="1" ht="16" customHeight="1" spans="1:5">
      <c r="A359" s="9" t="s">
        <v>133</v>
      </c>
      <c r="B359" s="9"/>
      <c r="C359" s="10">
        <v>1.04</v>
      </c>
      <c r="D359" s="11">
        <v>150</v>
      </c>
      <c r="E359" s="11">
        <f>C359*D359</f>
        <v>156</v>
      </c>
    </row>
    <row r="360" s="1" customFormat="1" ht="16" customHeight="1" spans="1:5">
      <c r="A360" s="9" t="s">
        <v>124</v>
      </c>
      <c r="B360" s="9" t="s">
        <v>9</v>
      </c>
      <c r="C360" s="10">
        <f>SUM(C357:C359)</f>
        <v>2.24</v>
      </c>
      <c r="D360" s="11"/>
      <c r="E360" s="11">
        <f>SUM(E357:E359)</f>
        <v>336</v>
      </c>
    </row>
    <row r="361" s="1" customFormat="1" ht="16" customHeight="1" spans="1:5">
      <c r="A361" s="9" t="s">
        <v>134</v>
      </c>
      <c r="B361" s="9"/>
      <c r="C361" s="10">
        <v>1.12</v>
      </c>
      <c r="D361" s="11">
        <v>150</v>
      </c>
      <c r="E361" s="11">
        <f t="shared" ref="E361:E369" si="6">C361*D361</f>
        <v>168</v>
      </c>
    </row>
    <row r="362" s="1" customFormat="1" ht="16" customHeight="1" spans="1:5">
      <c r="A362" s="9" t="s">
        <v>134</v>
      </c>
      <c r="B362" s="9"/>
      <c r="C362" s="10">
        <v>0.41</v>
      </c>
      <c r="D362" s="11">
        <v>150</v>
      </c>
      <c r="E362" s="11">
        <f t="shared" si="6"/>
        <v>61.5</v>
      </c>
    </row>
    <row r="363" s="1" customFormat="1" ht="16" customHeight="1" spans="1:5">
      <c r="A363" s="9" t="s">
        <v>134</v>
      </c>
      <c r="B363" s="9"/>
      <c r="C363" s="10">
        <v>1.11</v>
      </c>
      <c r="D363" s="11">
        <v>150</v>
      </c>
      <c r="E363" s="11">
        <f t="shared" si="6"/>
        <v>166.5</v>
      </c>
    </row>
    <row r="364" s="1" customFormat="1" ht="16" customHeight="1" spans="1:5">
      <c r="A364" s="9" t="s">
        <v>134</v>
      </c>
      <c r="B364" s="9"/>
      <c r="C364" s="10">
        <v>1.7</v>
      </c>
      <c r="D364" s="11">
        <v>150</v>
      </c>
      <c r="E364" s="11">
        <f t="shared" si="6"/>
        <v>255</v>
      </c>
    </row>
    <row r="365" s="1" customFormat="1" ht="16" customHeight="1" spans="1:5">
      <c r="A365" s="9" t="s">
        <v>134</v>
      </c>
      <c r="B365" s="9"/>
      <c r="C365" s="10">
        <v>0.25</v>
      </c>
      <c r="D365" s="11">
        <v>150</v>
      </c>
      <c r="E365" s="11">
        <f t="shared" si="6"/>
        <v>37.5</v>
      </c>
    </row>
    <row r="366" s="1" customFormat="1" ht="16" customHeight="1" spans="1:5">
      <c r="A366" s="9" t="s">
        <v>134</v>
      </c>
      <c r="B366" s="9"/>
      <c r="C366" s="10">
        <v>2.54</v>
      </c>
      <c r="D366" s="11">
        <v>150</v>
      </c>
      <c r="E366" s="11">
        <f t="shared" si="6"/>
        <v>381</v>
      </c>
    </row>
    <row r="367" s="1" customFormat="1" ht="16" customHeight="1" spans="1:5">
      <c r="A367" s="9" t="s">
        <v>134</v>
      </c>
      <c r="B367" s="9"/>
      <c r="C367" s="10">
        <v>3.92</v>
      </c>
      <c r="D367" s="11">
        <v>150</v>
      </c>
      <c r="E367" s="11">
        <f t="shared" si="6"/>
        <v>588</v>
      </c>
    </row>
    <row r="368" s="1" customFormat="1" ht="16" customHeight="1" spans="1:5">
      <c r="A368" s="9" t="s">
        <v>134</v>
      </c>
      <c r="B368" s="9"/>
      <c r="C368" s="10">
        <v>2.16</v>
      </c>
      <c r="D368" s="11">
        <v>150</v>
      </c>
      <c r="E368" s="11">
        <f t="shared" si="6"/>
        <v>324</v>
      </c>
    </row>
    <row r="369" s="1" customFormat="1" ht="16" customHeight="1" spans="1:5">
      <c r="A369" s="9" t="s">
        <v>134</v>
      </c>
      <c r="B369" s="9"/>
      <c r="C369" s="10">
        <v>2.75</v>
      </c>
      <c r="D369" s="11">
        <v>150</v>
      </c>
      <c r="E369" s="11">
        <f t="shared" si="6"/>
        <v>412.5</v>
      </c>
    </row>
    <row r="370" s="1" customFormat="1" ht="16" customHeight="1" spans="1:5">
      <c r="A370" s="9" t="s">
        <v>124</v>
      </c>
      <c r="B370" s="9" t="s">
        <v>9</v>
      </c>
      <c r="C370" s="10">
        <f>SUM(C361:C369)</f>
        <v>15.96</v>
      </c>
      <c r="D370" s="11"/>
      <c r="E370" s="11">
        <f>SUM(E361:E369)</f>
        <v>2394</v>
      </c>
    </row>
    <row r="371" s="1" customFormat="1" ht="16" customHeight="1" spans="1:5">
      <c r="A371" s="9" t="s">
        <v>135</v>
      </c>
      <c r="B371" s="9"/>
      <c r="C371" s="10">
        <v>3.01</v>
      </c>
      <c r="D371" s="11">
        <v>150</v>
      </c>
      <c r="E371" s="11">
        <f>C371*D371</f>
        <v>451.5</v>
      </c>
    </row>
    <row r="372" s="1" customFormat="1" ht="16" customHeight="1" spans="1:5">
      <c r="A372" s="9" t="s">
        <v>135</v>
      </c>
      <c r="B372" s="9"/>
      <c r="C372" s="10">
        <v>0.69</v>
      </c>
      <c r="D372" s="11">
        <v>150</v>
      </c>
      <c r="E372" s="11">
        <f>C372*D372</f>
        <v>103.5</v>
      </c>
    </row>
    <row r="373" s="1" customFormat="1" ht="16" customHeight="1" spans="1:5">
      <c r="A373" s="9" t="s">
        <v>124</v>
      </c>
      <c r="B373" s="9" t="s">
        <v>9</v>
      </c>
      <c r="C373" s="10">
        <f>SUM(C371:C372)</f>
        <v>3.7</v>
      </c>
      <c r="D373" s="11"/>
      <c r="E373" s="11">
        <f>SUM(E371:E372)</f>
        <v>555</v>
      </c>
    </row>
    <row r="374" s="1" customFormat="1" ht="16" customHeight="1" spans="1:5">
      <c r="A374" s="9" t="s">
        <v>124</v>
      </c>
      <c r="B374" s="9" t="s">
        <v>3</v>
      </c>
      <c r="C374" s="10">
        <f>C323+C327+C329+C331+C341+C346+C348+C351+C356+C360+C370+C373</f>
        <v>64.92</v>
      </c>
      <c r="D374" s="11"/>
      <c r="E374" s="11">
        <f>E323+E327+E329+E331+E341+E346+E348+E351+E356+E360+E370+E373</f>
        <v>9738</v>
      </c>
    </row>
    <row r="375" s="1" customFormat="1" ht="16" customHeight="1" spans="1:5">
      <c r="A375" s="9" t="s">
        <v>136</v>
      </c>
      <c r="B375" s="9"/>
      <c r="C375" s="10">
        <v>1.28</v>
      </c>
      <c r="D375" s="11">
        <v>150</v>
      </c>
      <c r="E375" s="11">
        <f t="shared" ref="E375:E381" si="7">C375*D375</f>
        <v>192</v>
      </c>
    </row>
    <row r="376" s="1" customFormat="1" ht="16" customHeight="1" spans="1:5">
      <c r="A376" s="9" t="s">
        <v>136</v>
      </c>
      <c r="B376" s="9"/>
      <c r="C376" s="10">
        <v>2.35</v>
      </c>
      <c r="D376" s="11">
        <v>150</v>
      </c>
      <c r="E376" s="11">
        <f t="shared" si="7"/>
        <v>352.5</v>
      </c>
    </row>
    <row r="377" s="1" customFormat="1" ht="16" customHeight="1" spans="1:5">
      <c r="A377" s="9" t="s">
        <v>136</v>
      </c>
      <c r="B377" s="9"/>
      <c r="C377" s="10">
        <v>0.69</v>
      </c>
      <c r="D377" s="11">
        <v>150</v>
      </c>
      <c r="E377" s="11">
        <f t="shared" si="7"/>
        <v>103.5</v>
      </c>
    </row>
    <row r="378" s="1" customFormat="1" ht="16" customHeight="1" spans="1:5">
      <c r="A378" s="9" t="s">
        <v>136</v>
      </c>
      <c r="B378" s="9"/>
      <c r="C378" s="10">
        <v>0.81</v>
      </c>
      <c r="D378" s="11">
        <v>150</v>
      </c>
      <c r="E378" s="11">
        <f t="shared" si="7"/>
        <v>121.5</v>
      </c>
    </row>
    <row r="379" s="1" customFormat="1" ht="16" customHeight="1" spans="1:5">
      <c r="A379" s="9" t="s">
        <v>136</v>
      </c>
      <c r="B379" s="9"/>
      <c r="C379" s="10">
        <v>1.01</v>
      </c>
      <c r="D379" s="11">
        <v>150</v>
      </c>
      <c r="E379" s="11">
        <f t="shared" si="7"/>
        <v>151.5</v>
      </c>
    </row>
    <row r="380" s="1" customFormat="1" ht="16" customHeight="1" spans="1:5">
      <c r="A380" s="9" t="s">
        <v>136</v>
      </c>
      <c r="B380" s="9"/>
      <c r="C380" s="10">
        <v>1.02</v>
      </c>
      <c r="D380" s="11">
        <v>150</v>
      </c>
      <c r="E380" s="11">
        <f t="shared" si="7"/>
        <v>153</v>
      </c>
    </row>
    <row r="381" s="1" customFormat="1" ht="16" customHeight="1" spans="1:5">
      <c r="A381" s="9" t="s">
        <v>136</v>
      </c>
      <c r="B381" s="9"/>
      <c r="C381" s="10">
        <v>2.17</v>
      </c>
      <c r="D381" s="11">
        <v>150</v>
      </c>
      <c r="E381" s="11">
        <f t="shared" si="7"/>
        <v>325.5</v>
      </c>
    </row>
    <row r="382" s="1" customFormat="1" ht="16" customHeight="1" spans="1:5">
      <c r="A382" s="9" t="s">
        <v>137</v>
      </c>
      <c r="B382" s="9" t="s">
        <v>9</v>
      </c>
      <c r="C382" s="10">
        <f>SUM(C375:C381)</f>
        <v>9.33</v>
      </c>
      <c r="D382" s="11"/>
      <c r="E382" s="11">
        <f>SUM(E375:E381)</f>
        <v>1399.5</v>
      </c>
    </row>
    <row r="383" s="1" customFormat="1" ht="16" customHeight="1" spans="1:5">
      <c r="A383" s="9" t="s">
        <v>138</v>
      </c>
      <c r="B383" s="9"/>
      <c r="C383" s="10">
        <v>2.48</v>
      </c>
      <c r="D383" s="11">
        <v>150</v>
      </c>
      <c r="E383" s="11">
        <f>C383*D383</f>
        <v>372</v>
      </c>
    </row>
    <row r="384" s="1" customFormat="1" ht="16" customHeight="1" spans="1:5">
      <c r="A384" s="9" t="s">
        <v>137</v>
      </c>
      <c r="B384" s="9" t="s">
        <v>9</v>
      </c>
      <c r="C384" s="10">
        <f>SUM(C383:C383)</f>
        <v>2.48</v>
      </c>
      <c r="D384" s="11"/>
      <c r="E384" s="11">
        <f>SUM(E383:E383)</f>
        <v>372</v>
      </c>
    </row>
    <row r="385" s="1" customFormat="1" ht="16" customHeight="1" spans="1:5">
      <c r="A385" s="9" t="s">
        <v>139</v>
      </c>
      <c r="B385" s="9"/>
      <c r="C385" s="10">
        <v>1.76</v>
      </c>
      <c r="D385" s="11">
        <v>150</v>
      </c>
      <c r="E385" s="11">
        <f>C385*D385</f>
        <v>264</v>
      </c>
    </row>
    <row r="386" s="1" customFormat="1" ht="16" customHeight="1" spans="1:5">
      <c r="A386" s="9" t="s">
        <v>137</v>
      </c>
      <c r="B386" s="9" t="s">
        <v>9</v>
      </c>
      <c r="C386" s="10">
        <f>SUM(C385:C385)</f>
        <v>1.76</v>
      </c>
      <c r="D386" s="11"/>
      <c r="E386" s="11">
        <f>SUM(E385:E385)</f>
        <v>264</v>
      </c>
    </row>
    <row r="387" s="1" customFormat="1" ht="16" customHeight="1" spans="1:5">
      <c r="A387" s="9" t="s">
        <v>140</v>
      </c>
      <c r="B387" s="9"/>
      <c r="C387" s="10">
        <v>1.01</v>
      </c>
      <c r="D387" s="11">
        <v>150</v>
      </c>
      <c r="E387" s="11">
        <f>C387*D387</f>
        <v>151.5</v>
      </c>
    </row>
    <row r="388" s="1" customFormat="1" ht="16" customHeight="1" spans="1:5">
      <c r="A388" s="9" t="s">
        <v>137</v>
      </c>
      <c r="B388" s="9" t="s">
        <v>9</v>
      </c>
      <c r="C388" s="10">
        <f>SUM(C387:C387)</f>
        <v>1.01</v>
      </c>
      <c r="D388" s="11"/>
      <c r="E388" s="11">
        <f>SUM(E387:E387)</f>
        <v>151.5</v>
      </c>
    </row>
    <row r="389" s="1" customFormat="1" ht="16" customHeight="1" spans="1:5">
      <c r="A389" s="9" t="s">
        <v>141</v>
      </c>
      <c r="B389" s="9"/>
      <c r="C389" s="10">
        <v>0.88</v>
      </c>
      <c r="D389" s="11">
        <v>150</v>
      </c>
      <c r="E389" s="11">
        <f>C389*D389</f>
        <v>132</v>
      </c>
    </row>
    <row r="390" s="1" customFormat="1" ht="16" customHeight="1" spans="1:5">
      <c r="A390" s="9" t="s">
        <v>137</v>
      </c>
      <c r="B390" s="9" t="s">
        <v>9</v>
      </c>
      <c r="C390" s="10">
        <f>SUM(C389:C389)</f>
        <v>0.88</v>
      </c>
      <c r="D390" s="11"/>
      <c r="E390" s="11">
        <f>SUM(E389:E389)</f>
        <v>132</v>
      </c>
    </row>
    <row r="391" s="1" customFormat="1" ht="16" customHeight="1" spans="1:5">
      <c r="A391" s="9" t="s">
        <v>142</v>
      </c>
      <c r="B391" s="9"/>
      <c r="C391" s="10">
        <v>1.01</v>
      </c>
      <c r="D391" s="11">
        <v>150</v>
      </c>
      <c r="E391" s="11">
        <f>C391*D391</f>
        <v>151.5</v>
      </c>
    </row>
    <row r="392" s="1" customFormat="1" ht="16" customHeight="1" spans="1:5">
      <c r="A392" s="9" t="s">
        <v>137</v>
      </c>
      <c r="B392" s="9" t="s">
        <v>9</v>
      </c>
      <c r="C392" s="10">
        <f>SUM(C391:C391)</f>
        <v>1.01</v>
      </c>
      <c r="D392" s="11"/>
      <c r="E392" s="11">
        <f>SUM(E391:E391)</f>
        <v>151.5</v>
      </c>
    </row>
    <row r="393" s="1" customFormat="1" ht="16" customHeight="1" spans="1:5">
      <c r="A393" s="9" t="s">
        <v>143</v>
      </c>
      <c r="B393" s="9"/>
      <c r="C393" s="10">
        <v>1.55</v>
      </c>
      <c r="D393" s="11">
        <v>150</v>
      </c>
      <c r="E393" s="11">
        <f>C393*D393</f>
        <v>232.5</v>
      </c>
    </row>
    <row r="394" s="1" customFormat="1" ht="16" customHeight="1" spans="1:5">
      <c r="A394" s="9" t="s">
        <v>143</v>
      </c>
      <c r="B394" s="9"/>
      <c r="C394" s="10">
        <v>1.11</v>
      </c>
      <c r="D394" s="11">
        <v>150</v>
      </c>
      <c r="E394" s="11">
        <f>C394*D394</f>
        <v>166.5</v>
      </c>
    </row>
    <row r="395" s="1" customFormat="1" ht="16" customHeight="1" spans="1:5">
      <c r="A395" s="9" t="s">
        <v>143</v>
      </c>
      <c r="B395" s="9"/>
      <c r="C395" s="10">
        <v>2.03</v>
      </c>
      <c r="D395" s="11">
        <v>150</v>
      </c>
      <c r="E395" s="11">
        <f>C395*D395</f>
        <v>304.5</v>
      </c>
    </row>
    <row r="396" s="1" customFormat="1" ht="16" customHeight="1" spans="1:5">
      <c r="A396" s="9" t="s">
        <v>143</v>
      </c>
      <c r="B396" s="9"/>
      <c r="C396" s="10">
        <v>1.64</v>
      </c>
      <c r="D396" s="11">
        <v>150</v>
      </c>
      <c r="E396" s="11">
        <f>C396*D396</f>
        <v>246</v>
      </c>
    </row>
    <row r="397" s="1" customFormat="1" ht="16" customHeight="1" spans="1:5">
      <c r="A397" s="9" t="s">
        <v>137</v>
      </c>
      <c r="B397" s="9" t="s">
        <v>9</v>
      </c>
      <c r="C397" s="10">
        <f>SUM(C393:C396)</f>
        <v>6.33</v>
      </c>
      <c r="D397" s="11"/>
      <c r="E397" s="11">
        <f>SUM(E393:E396)</f>
        <v>949.5</v>
      </c>
    </row>
    <row r="398" s="1" customFormat="1" ht="16" customHeight="1" spans="1:5">
      <c r="A398" s="9" t="s">
        <v>144</v>
      </c>
      <c r="B398" s="9"/>
      <c r="C398" s="10">
        <v>0.87</v>
      </c>
      <c r="D398" s="11">
        <v>150</v>
      </c>
      <c r="E398" s="11">
        <f>C398*D398</f>
        <v>130.5</v>
      </c>
    </row>
    <row r="399" s="1" customFormat="1" ht="16" customHeight="1" spans="1:5">
      <c r="A399" s="9" t="s">
        <v>144</v>
      </c>
      <c r="B399" s="9"/>
      <c r="C399" s="10">
        <v>2.56</v>
      </c>
      <c r="D399" s="11">
        <v>150</v>
      </c>
      <c r="E399" s="11">
        <f>C399*D399</f>
        <v>384</v>
      </c>
    </row>
    <row r="400" s="1" customFormat="1" ht="16" customHeight="1" spans="1:5">
      <c r="A400" s="9" t="s">
        <v>144</v>
      </c>
      <c r="B400" s="9"/>
      <c r="C400" s="10">
        <v>3.29</v>
      </c>
      <c r="D400" s="11">
        <v>150</v>
      </c>
      <c r="E400" s="11">
        <f>C400*D400</f>
        <v>493.5</v>
      </c>
    </row>
    <row r="401" s="1" customFormat="1" ht="16" customHeight="1" spans="1:5">
      <c r="A401" s="9" t="s">
        <v>144</v>
      </c>
      <c r="B401" s="9"/>
      <c r="C401" s="10">
        <v>3.61</v>
      </c>
      <c r="D401" s="11">
        <v>150</v>
      </c>
      <c r="E401" s="11">
        <f>C401*D401</f>
        <v>541.5</v>
      </c>
    </row>
    <row r="402" s="1" customFormat="1" ht="16" customHeight="1" spans="1:5">
      <c r="A402" s="9" t="s">
        <v>137</v>
      </c>
      <c r="B402" s="9" t="s">
        <v>9</v>
      </c>
      <c r="C402" s="10">
        <f>SUM(C398:C401)</f>
        <v>10.33</v>
      </c>
      <c r="D402" s="11"/>
      <c r="E402" s="11">
        <f>SUM(E398:E401)</f>
        <v>1549.5</v>
      </c>
    </row>
    <row r="403" s="1" customFormat="1" ht="16" customHeight="1" spans="1:5">
      <c r="A403" s="9" t="s">
        <v>145</v>
      </c>
      <c r="B403" s="9"/>
      <c r="C403" s="10">
        <v>0.86</v>
      </c>
      <c r="D403" s="11">
        <v>150</v>
      </c>
      <c r="E403" s="11">
        <f>C403*D403</f>
        <v>129</v>
      </c>
    </row>
    <row r="404" s="1" customFormat="1" ht="16" customHeight="1" spans="1:5">
      <c r="A404" s="9" t="s">
        <v>137</v>
      </c>
      <c r="B404" s="9" t="s">
        <v>9</v>
      </c>
      <c r="C404" s="10">
        <f>SUM(C403:C403)</f>
        <v>0.86</v>
      </c>
      <c r="D404" s="11"/>
      <c r="E404" s="11">
        <f>SUM(E403:E403)</f>
        <v>129</v>
      </c>
    </row>
    <row r="405" s="1" customFormat="1" ht="16" customHeight="1" spans="1:5">
      <c r="A405" s="9" t="s">
        <v>146</v>
      </c>
      <c r="B405" s="9"/>
      <c r="C405" s="10">
        <v>1.02</v>
      </c>
      <c r="D405" s="11">
        <v>150</v>
      </c>
      <c r="E405" s="11">
        <f>C405*D405</f>
        <v>153</v>
      </c>
    </row>
    <row r="406" s="1" customFormat="1" ht="16" customHeight="1" spans="1:5">
      <c r="A406" s="9" t="s">
        <v>137</v>
      </c>
      <c r="B406" s="9" t="s">
        <v>9</v>
      </c>
      <c r="C406" s="10">
        <f>SUM(C405:C405)</f>
        <v>1.02</v>
      </c>
      <c r="D406" s="11"/>
      <c r="E406" s="11">
        <f>SUM(E405:E405)</f>
        <v>153</v>
      </c>
    </row>
    <row r="407" s="1" customFormat="1" ht="16" customHeight="1" spans="1:5">
      <c r="A407" s="9" t="s">
        <v>147</v>
      </c>
      <c r="B407" s="9"/>
      <c r="C407" s="10">
        <v>16.76</v>
      </c>
      <c r="D407" s="11">
        <v>150</v>
      </c>
      <c r="E407" s="11">
        <f>C407*D407</f>
        <v>2514</v>
      </c>
    </row>
    <row r="408" s="1" customFormat="1" ht="16" customHeight="1" spans="1:5">
      <c r="A408" s="9" t="s">
        <v>147</v>
      </c>
      <c r="B408" s="9"/>
      <c r="C408" s="10">
        <v>3.99</v>
      </c>
      <c r="D408" s="11">
        <v>150</v>
      </c>
      <c r="E408" s="11">
        <f>C408*D408</f>
        <v>598.5</v>
      </c>
    </row>
    <row r="409" s="1" customFormat="1" ht="16" customHeight="1" spans="1:5">
      <c r="A409" s="9" t="s">
        <v>147</v>
      </c>
      <c r="B409" s="9"/>
      <c r="C409" s="10">
        <v>1.24</v>
      </c>
      <c r="D409" s="11">
        <v>150</v>
      </c>
      <c r="E409" s="11">
        <f>C409*D409</f>
        <v>186</v>
      </c>
    </row>
    <row r="410" s="1" customFormat="1" ht="16" customHeight="1" spans="1:5">
      <c r="A410" s="9" t="s">
        <v>137</v>
      </c>
      <c r="B410" s="9" t="s">
        <v>9</v>
      </c>
      <c r="C410" s="10">
        <f>SUM(C407:C409)</f>
        <v>21.99</v>
      </c>
      <c r="D410" s="11"/>
      <c r="E410" s="11">
        <f>SUM(E407:E409)</f>
        <v>3298.5</v>
      </c>
    </row>
    <row r="411" s="1" customFormat="1" ht="16" customHeight="1" spans="1:5">
      <c r="A411" s="9" t="s">
        <v>148</v>
      </c>
      <c r="B411" s="9"/>
      <c r="C411" s="10">
        <v>1.19</v>
      </c>
      <c r="D411" s="11">
        <v>150</v>
      </c>
      <c r="E411" s="11">
        <f>C411*D411</f>
        <v>178.5</v>
      </c>
    </row>
    <row r="412" s="1" customFormat="1" ht="16" customHeight="1" spans="1:5">
      <c r="A412" s="9" t="s">
        <v>148</v>
      </c>
      <c r="B412" s="9"/>
      <c r="C412" s="10">
        <v>0.47</v>
      </c>
      <c r="D412" s="11">
        <v>150</v>
      </c>
      <c r="E412" s="11">
        <f>C412*D412</f>
        <v>70.5</v>
      </c>
    </row>
    <row r="413" s="1" customFormat="1" ht="16" customHeight="1" spans="1:5">
      <c r="A413" s="9" t="s">
        <v>148</v>
      </c>
      <c r="B413" s="9"/>
      <c r="C413" s="10">
        <v>2.31</v>
      </c>
      <c r="D413" s="11">
        <v>150</v>
      </c>
      <c r="E413" s="11">
        <f>C413*D413</f>
        <v>346.5</v>
      </c>
    </row>
    <row r="414" s="1" customFormat="1" ht="16" customHeight="1" spans="1:5">
      <c r="A414" s="9" t="s">
        <v>137</v>
      </c>
      <c r="B414" s="9" t="s">
        <v>9</v>
      </c>
      <c r="C414" s="10">
        <f>SUM(C411:C413)</f>
        <v>3.97</v>
      </c>
      <c r="D414" s="11"/>
      <c r="E414" s="11">
        <f>SUM(E411:E413)</f>
        <v>595.5</v>
      </c>
    </row>
    <row r="415" s="1" customFormat="1" ht="16" customHeight="1" spans="1:5">
      <c r="A415" s="9" t="s">
        <v>149</v>
      </c>
      <c r="B415" s="9"/>
      <c r="C415" s="10">
        <v>1.48</v>
      </c>
      <c r="D415" s="11">
        <v>150</v>
      </c>
      <c r="E415" s="11">
        <f>C415*D415</f>
        <v>222</v>
      </c>
    </row>
    <row r="416" s="1" customFormat="1" ht="16" customHeight="1" spans="1:5">
      <c r="A416" s="9" t="s">
        <v>149</v>
      </c>
      <c r="B416" s="9"/>
      <c r="C416" s="10">
        <v>0.58</v>
      </c>
      <c r="D416" s="11">
        <v>150</v>
      </c>
      <c r="E416" s="11">
        <f>C416*D416</f>
        <v>87</v>
      </c>
    </row>
    <row r="417" s="1" customFormat="1" ht="16" customHeight="1" spans="1:5">
      <c r="A417" s="9" t="s">
        <v>149</v>
      </c>
      <c r="B417" s="9"/>
      <c r="C417" s="10">
        <v>8.25</v>
      </c>
      <c r="D417" s="11">
        <v>150</v>
      </c>
      <c r="E417" s="11">
        <f>C417*D417</f>
        <v>1237.5</v>
      </c>
    </row>
    <row r="418" s="1" customFormat="1" ht="16" customHeight="1" spans="1:5">
      <c r="A418" s="9" t="s">
        <v>137</v>
      </c>
      <c r="B418" s="9" t="s">
        <v>9</v>
      </c>
      <c r="C418" s="10">
        <f>SUM(C415:C417)</f>
        <v>10.31</v>
      </c>
      <c r="D418" s="11"/>
      <c r="E418" s="11">
        <f>SUM(E415:E417)</f>
        <v>1546.5</v>
      </c>
    </row>
    <row r="419" s="1" customFormat="1" ht="16" customHeight="1" spans="1:5">
      <c r="A419" s="9" t="s">
        <v>137</v>
      </c>
      <c r="B419" s="9" t="s">
        <v>3</v>
      </c>
      <c r="C419" s="10">
        <f>C382+C384+C386+C388+C390+C392+C397+C402+C404+C406+C410+C414+C418</f>
        <v>71.28</v>
      </c>
      <c r="D419" s="11"/>
      <c r="E419" s="11">
        <f>E382+E384+E386+E388+E390+E392+E397+E402+E404+E406+E410+E414+E418</f>
        <v>10692</v>
      </c>
    </row>
    <row r="420" s="1" customFormat="1" ht="16" customHeight="1" spans="1:5">
      <c r="A420" s="9" t="s">
        <v>150</v>
      </c>
      <c r="B420" s="9" t="s">
        <v>151</v>
      </c>
      <c r="C420" s="10">
        <f>C52+C76+C105+C173+C195+C262+C302+C321+C374+C419</f>
        <v>465.93</v>
      </c>
      <c r="D420" s="11"/>
      <c r="E420" s="11">
        <f>E52+E76+E105+E173+E195+E262+E302+E321+E374+E419</f>
        <v>69889.5</v>
      </c>
    </row>
    <row r="421" s="1" customFormat="1" ht="16" customHeight="1" spans="1:5">
      <c r="A421" s="9" t="s">
        <v>152</v>
      </c>
      <c r="B421" s="9"/>
      <c r="C421" s="10">
        <v>3.42</v>
      </c>
      <c r="D421" s="11">
        <v>150</v>
      </c>
      <c r="E421" s="11">
        <f>C421*D421</f>
        <v>513</v>
      </c>
    </row>
    <row r="422" s="1" customFormat="1" ht="16" customHeight="1" spans="1:5">
      <c r="A422" s="9" t="s">
        <v>153</v>
      </c>
      <c r="B422" s="9" t="s">
        <v>9</v>
      </c>
      <c r="C422" s="10">
        <f>SUM(C421:C421)</f>
        <v>3.42</v>
      </c>
      <c r="D422" s="11"/>
      <c r="E422" s="11">
        <f>SUM(E421:E421)</f>
        <v>513</v>
      </c>
    </row>
    <row r="423" s="1" customFormat="1" ht="16" customHeight="1" spans="1:5">
      <c r="A423" s="9" t="s">
        <v>154</v>
      </c>
      <c r="B423" s="9"/>
      <c r="C423" s="10">
        <v>0.3</v>
      </c>
      <c r="D423" s="11">
        <v>150</v>
      </c>
      <c r="E423" s="11">
        <f>C423*D423</f>
        <v>45</v>
      </c>
    </row>
    <row r="424" s="1" customFormat="1" ht="16" customHeight="1" spans="1:5">
      <c r="A424" s="9" t="s">
        <v>153</v>
      </c>
      <c r="B424" s="9" t="s">
        <v>9</v>
      </c>
      <c r="C424" s="10">
        <f>SUM(C423:C423)</f>
        <v>0.3</v>
      </c>
      <c r="D424" s="11"/>
      <c r="E424" s="11">
        <f>SUM(E423:E423)</f>
        <v>45</v>
      </c>
    </row>
    <row r="425" s="1" customFormat="1" ht="16" customHeight="1" spans="1:5">
      <c r="A425" s="9" t="s">
        <v>155</v>
      </c>
      <c r="B425" s="9"/>
      <c r="C425" s="10">
        <v>1.14</v>
      </c>
      <c r="D425" s="11">
        <v>150</v>
      </c>
      <c r="E425" s="11">
        <f>C425*D425</f>
        <v>171</v>
      </c>
    </row>
    <row r="426" s="1" customFormat="1" ht="16" customHeight="1" spans="1:5">
      <c r="A426" s="9" t="s">
        <v>153</v>
      </c>
      <c r="B426" s="9" t="s">
        <v>9</v>
      </c>
      <c r="C426" s="10">
        <f>SUM(C425:C425)</f>
        <v>1.14</v>
      </c>
      <c r="D426" s="11"/>
      <c r="E426" s="11">
        <f>SUM(E425:E425)</f>
        <v>171</v>
      </c>
    </row>
    <row r="427" s="1" customFormat="1" ht="16" customHeight="1" spans="1:5">
      <c r="A427" s="9" t="s">
        <v>156</v>
      </c>
      <c r="B427" s="9"/>
      <c r="C427" s="10">
        <v>0.7</v>
      </c>
      <c r="D427" s="11">
        <v>150</v>
      </c>
      <c r="E427" s="11">
        <f>C427*D427</f>
        <v>105</v>
      </c>
    </row>
    <row r="428" s="1" customFormat="1" ht="16" customHeight="1" spans="1:5">
      <c r="A428" s="9" t="s">
        <v>153</v>
      </c>
      <c r="B428" s="9" t="s">
        <v>9</v>
      </c>
      <c r="C428" s="10">
        <f>SUM(C427:C427)</f>
        <v>0.7</v>
      </c>
      <c r="D428" s="11"/>
      <c r="E428" s="11">
        <f>SUM(E427:E427)</f>
        <v>105</v>
      </c>
    </row>
    <row r="429" s="1" customFormat="1" ht="16" customHeight="1" spans="1:5">
      <c r="A429" s="9" t="s">
        <v>153</v>
      </c>
      <c r="B429" s="9" t="s">
        <v>3</v>
      </c>
      <c r="C429" s="10">
        <f>C422+C424+C426+C428</f>
        <v>5.56</v>
      </c>
      <c r="D429" s="11"/>
      <c r="E429" s="11">
        <f>E422+E424+E426+E428</f>
        <v>834</v>
      </c>
    </row>
    <row r="430" s="1" customFormat="1" ht="16" customHeight="1" spans="1:5">
      <c r="A430" s="9" t="s">
        <v>157</v>
      </c>
      <c r="B430" s="9"/>
      <c r="C430" s="10">
        <v>5.08</v>
      </c>
      <c r="D430" s="11">
        <v>150</v>
      </c>
      <c r="E430" s="11">
        <f>C430*D430</f>
        <v>762</v>
      </c>
    </row>
    <row r="431" s="1" customFormat="1" ht="16" customHeight="1" spans="1:5">
      <c r="A431" s="9" t="s">
        <v>157</v>
      </c>
      <c r="B431" s="9"/>
      <c r="C431" s="10">
        <v>1.58</v>
      </c>
      <c r="D431" s="11">
        <v>150</v>
      </c>
      <c r="E431" s="11">
        <f>C431*D431</f>
        <v>237</v>
      </c>
    </row>
    <row r="432" s="1" customFormat="1" ht="16" customHeight="1" spans="1:5">
      <c r="A432" s="9" t="s">
        <v>158</v>
      </c>
      <c r="B432" s="9" t="s">
        <v>9</v>
      </c>
      <c r="C432" s="10">
        <f>SUM(C430:C431)</f>
        <v>6.66</v>
      </c>
      <c r="D432" s="11"/>
      <c r="E432" s="11">
        <f>SUM(E430:E431)</f>
        <v>999</v>
      </c>
    </row>
    <row r="433" s="1" customFormat="1" ht="16" customHeight="1" spans="1:5">
      <c r="A433" s="9" t="s">
        <v>158</v>
      </c>
      <c r="B433" s="9" t="s">
        <v>3</v>
      </c>
      <c r="C433" s="10">
        <f>C432</f>
        <v>6.66</v>
      </c>
      <c r="D433" s="11"/>
      <c r="E433" s="11">
        <f>E432</f>
        <v>999</v>
      </c>
    </row>
    <row r="434" s="1" customFormat="1" ht="16" customHeight="1" spans="1:5">
      <c r="A434" s="9" t="s">
        <v>159</v>
      </c>
      <c r="B434" s="9"/>
      <c r="C434" s="10">
        <v>4.54</v>
      </c>
      <c r="D434" s="11">
        <v>150</v>
      </c>
      <c r="E434" s="11">
        <f>C434*D434</f>
        <v>681</v>
      </c>
    </row>
    <row r="435" s="1" customFormat="1" ht="16" customHeight="1" spans="1:5">
      <c r="A435" s="9" t="s">
        <v>160</v>
      </c>
      <c r="B435" s="9" t="s">
        <v>9</v>
      </c>
      <c r="C435" s="10">
        <f>SUM(C434:C434)</f>
        <v>4.54</v>
      </c>
      <c r="D435" s="11"/>
      <c r="E435" s="11">
        <f>SUM(E434:E434)</f>
        <v>681</v>
      </c>
    </row>
    <row r="436" s="1" customFormat="1" ht="16" customHeight="1" spans="1:5">
      <c r="A436" s="9" t="s">
        <v>161</v>
      </c>
      <c r="B436" s="9"/>
      <c r="C436" s="10">
        <v>0.78</v>
      </c>
      <c r="D436" s="11">
        <v>150</v>
      </c>
      <c r="E436" s="11">
        <f>C436*D436</f>
        <v>117</v>
      </c>
    </row>
    <row r="437" s="1" customFormat="1" ht="16" customHeight="1" spans="1:5">
      <c r="A437" s="9" t="s">
        <v>160</v>
      </c>
      <c r="B437" s="9" t="s">
        <v>9</v>
      </c>
      <c r="C437" s="10">
        <f>SUM(C436:C436)</f>
        <v>0.78</v>
      </c>
      <c r="D437" s="11"/>
      <c r="E437" s="11">
        <f>SUM(E436:E436)</f>
        <v>117</v>
      </c>
    </row>
    <row r="438" s="1" customFormat="1" ht="16" customHeight="1" spans="1:5">
      <c r="A438" s="9" t="s">
        <v>160</v>
      </c>
      <c r="B438" s="9" t="s">
        <v>3</v>
      </c>
      <c r="C438" s="10">
        <f>C435+C437</f>
        <v>5.32</v>
      </c>
      <c r="D438" s="11"/>
      <c r="E438" s="11">
        <f>E435+E437</f>
        <v>798</v>
      </c>
    </row>
    <row r="439" s="1" customFormat="1" ht="16" customHeight="1" spans="1:5">
      <c r="A439" s="9" t="s">
        <v>162</v>
      </c>
      <c r="B439" s="9"/>
      <c r="C439" s="10">
        <v>6.83</v>
      </c>
      <c r="D439" s="11">
        <v>150</v>
      </c>
      <c r="E439" s="11">
        <f>C439*D439</f>
        <v>1024.5</v>
      </c>
    </row>
    <row r="440" s="1" customFormat="1" ht="16" customHeight="1" spans="1:5">
      <c r="A440" s="9" t="s">
        <v>163</v>
      </c>
      <c r="B440" s="9" t="s">
        <v>9</v>
      </c>
      <c r="C440" s="10">
        <f>SUM(C439:C439)</f>
        <v>6.83</v>
      </c>
      <c r="D440" s="11"/>
      <c r="E440" s="11">
        <f>SUM(E439:E439)</f>
        <v>1024.5</v>
      </c>
    </row>
    <row r="441" s="1" customFormat="1" ht="16" customHeight="1" spans="1:5">
      <c r="A441" s="9" t="s">
        <v>164</v>
      </c>
      <c r="B441" s="9"/>
      <c r="C441" s="10">
        <v>1.66</v>
      </c>
      <c r="D441" s="11">
        <v>150</v>
      </c>
      <c r="E441" s="11">
        <f>C441*D441</f>
        <v>249</v>
      </c>
    </row>
    <row r="442" s="1" customFormat="1" ht="16" customHeight="1" spans="1:5">
      <c r="A442" s="9" t="s">
        <v>163</v>
      </c>
      <c r="B442" s="9" t="s">
        <v>9</v>
      </c>
      <c r="C442" s="10">
        <f>SUM(C441:C441)</f>
        <v>1.66</v>
      </c>
      <c r="D442" s="11"/>
      <c r="E442" s="11">
        <f>SUM(E441:E441)</f>
        <v>249</v>
      </c>
    </row>
    <row r="443" s="1" customFormat="1" ht="16" customHeight="1" spans="1:5">
      <c r="A443" s="9" t="s">
        <v>163</v>
      </c>
      <c r="B443" s="9" t="s">
        <v>3</v>
      </c>
      <c r="C443" s="10">
        <f>C440+C442</f>
        <v>8.49</v>
      </c>
      <c r="D443" s="11"/>
      <c r="E443" s="11">
        <f>E440+E442</f>
        <v>1273.5</v>
      </c>
    </row>
    <row r="444" s="1" customFormat="1" ht="16" customHeight="1" spans="1:5">
      <c r="A444" s="9" t="s">
        <v>165</v>
      </c>
      <c r="B444" s="9"/>
      <c r="C444" s="10">
        <v>1.58</v>
      </c>
      <c r="D444" s="11">
        <v>150</v>
      </c>
      <c r="E444" s="11">
        <f>C444*D444</f>
        <v>237</v>
      </c>
    </row>
    <row r="445" s="1" customFormat="1" ht="16" customHeight="1" spans="1:5">
      <c r="A445" s="9" t="s">
        <v>165</v>
      </c>
      <c r="B445" s="9"/>
      <c r="C445" s="10">
        <v>2.09</v>
      </c>
      <c r="D445" s="11">
        <v>150</v>
      </c>
      <c r="E445" s="11">
        <f>C445*D445</f>
        <v>313.5</v>
      </c>
    </row>
    <row r="446" s="1" customFormat="1" ht="16" customHeight="1" spans="1:5">
      <c r="A446" s="9" t="s">
        <v>166</v>
      </c>
      <c r="B446" s="9" t="s">
        <v>9</v>
      </c>
      <c r="C446" s="10">
        <f>SUM(C444:C445)</f>
        <v>3.67</v>
      </c>
      <c r="D446" s="11"/>
      <c r="E446" s="11">
        <f>SUM(E444:E445)</f>
        <v>550.5</v>
      </c>
    </row>
    <row r="447" s="1" customFormat="1" ht="16" customHeight="1" spans="1:5">
      <c r="A447" s="9" t="s">
        <v>166</v>
      </c>
      <c r="B447" s="9" t="s">
        <v>3</v>
      </c>
      <c r="C447" s="10">
        <f>C446</f>
        <v>3.67</v>
      </c>
      <c r="D447" s="11"/>
      <c r="E447" s="11">
        <f>E446</f>
        <v>550.5</v>
      </c>
    </row>
    <row r="448" s="1" customFormat="1" ht="16" customHeight="1" spans="1:5">
      <c r="A448" s="9" t="s">
        <v>167</v>
      </c>
      <c r="B448" s="9"/>
      <c r="C448" s="10">
        <v>1.83</v>
      </c>
      <c r="D448" s="11">
        <v>150</v>
      </c>
      <c r="E448" s="11">
        <f>C448*D448</f>
        <v>274.5</v>
      </c>
    </row>
    <row r="449" s="1" customFormat="1" ht="16" customHeight="1" spans="1:5">
      <c r="A449" s="9" t="s">
        <v>168</v>
      </c>
      <c r="B449" s="9" t="s">
        <v>9</v>
      </c>
      <c r="C449" s="10">
        <f>SUM(C448:C448)</f>
        <v>1.83</v>
      </c>
      <c r="D449" s="11"/>
      <c r="E449" s="11">
        <f>SUM(E448:E448)</f>
        <v>274.5</v>
      </c>
    </row>
    <row r="450" s="1" customFormat="1" ht="16" customHeight="1" spans="1:5">
      <c r="A450" s="9" t="s">
        <v>169</v>
      </c>
      <c r="B450" s="9"/>
      <c r="C450" s="10">
        <v>1.97</v>
      </c>
      <c r="D450" s="11">
        <v>150</v>
      </c>
      <c r="E450" s="11">
        <f>C450*D450</f>
        <v>295.5</v>
      </c>
    </row>
    <row r="451" s="1" customFormat="1" ht="16" customHeight="1" spans="1:5">
      <c r="A451" s="9" t="s">
        <v>168</v>
      </c>
      <c r="B451" s="9" t="s">
        <v>9</v>
      </c>
      <c r="C451" s="10">
        <f>SUM(C450:C450)</f>
        <v>1.97</v>
      </c>
      <c r="D451" s="11"/>
      <c r="E451" s="11">
        <f>SUM(E450:E450)</f>
        <v>295.5</v>
      </c>
    </row>
    <row r="452" s="1" customFormat="1" ht="16" customHeight="1" spans="1:5">
      <c r="A452" s="9" t="s">
        <v>168</v>
      </c>
      <c r="B452" s="9" t="s">
        <v>3</v>
      </c>
      <c r="C452" s="10">
        <f>C449+C451</f>
        <v>3.8</v>
      </c>
      <c r="D452" s="11"/>
      <c r="E452" s="11">
        <f>E449+E451</f>
        <v>570</v>
      </c>
    </row>
    <row r="453" s="1" customFormat="1" ht="16" customHeight="1" spans="1:5">
      <c r="A453" s="9" t="s">
        <v>170</v>
      </c>
      <c r="B453" s="9"/>
      <c r="C453" s="10">
        <v>1.08</v>
      </c>
      <c r="D453" s="11">
        <v>150</v>
      </c>
      <c r="E453" s="11">
        <f>C453*D453</f>
        <v>162</v>
      </c>
    </row>
    <row r="454" s="1" customFormat="1" ht="16" customHeight="1" spans="1:5">
      <c r="A454" s="9" t="s">
        <v>171</v>
      </c>
      <c r="B454" s="9" t="s">
        <v>9</v>
      </c>
      <c r="C454" s="10">
        <f>SUM(C453:C453)</f>
        <v>1.08</v>
      </c>
      <c r="D454" s="11"/>
      <c r="E454" s="11">
        <f>SUM(E453:E453)</f>
        <v>162</v>
      </c>
    </row>
    <row r="455" s="1" customFormat="1" ht="16" customHeight="1" spans="1:5">
      <c r="A455" s="9" t="s">
        <v>172</v>
      </c>
      <c r="B455" s="9"/>
      <c r="C455" s="10">
        <v>1.48</v>
      </c>
      <c r="D455" s="11">
        <v>150</v>
      </c>
      <c r="E455" s="11">
        <f>C455*D455</f>
        <v>222</v>
      </c>
    </row>
    <row r="456" s="1" customFormat="1" ht="16" customHeight="1" spans="1:5">
      <c r="A456" s="9" t="s">
        <v>172</v>
      </c>
      <c r="B456" s="9"/>
      <c r="C456" s="10">
        <v>0.76</v>
      </c>
      <c r="D456" s="11">
        <v>150</v>
      </c>
      <c r="E456" s="11">
        <f>C456*D456</f>
        <v>114</v>
      </c>
    </row>
    <row r="457" s="1" customFormat="1" ht="16" customHeight="1" spans="1:5">
      <c r="A457" s="9" t="s">
        <v>171</v>
      </c>
      <c r="B457" s="9" t="s">
        <v>9</v>
      </c>
      <c r="C457" s="10">
        <f>SUM(C455:C456)</f>
        <v>2.24</v>
      </c>
      <c r="D457" s="11"/>
      <c r="E457" s="11">
        <f>SUM(E455:E456)</f>
        <v>336</v>
      </c>
    </row>
    <row r="458" s="1" customFormat="1" ht="16" customHeight="1" spans="1:5">
      <c r="A458" s="9" t="s">
        <v>173</v>
      </c>
      <c r="B458" s="9"/>
      <c r="C458" s="10">
        <v>1.2</v>
      </c>
      <c r="D458" s="11">
        <v>150</v>
      </c>
      <c r="E458" s="11">
        <f>C458*D458</f>
        <v>180</v>
      </c>
    </row>
    <row r="459" s="1" customFormat="1" ht="16" customHeight="1" spans="1:5">
      <c r="A459" s="9" t="s">
        <v>173</v>
      </c>
      <c r="B459" s="9"/>
      <c r="C459" s="10">
        <v>2.2</v>
      </c>
      <c r="D459" s="11">
        <v>150</v>
      </c>
      <c r="E459" s="11">
        <f>C459*D459</f>
        <v>330</v>
      </c>
    </row>
    <row r="460" s="1" customFormat="1" ht="16" customHeight="1" spans="1:5">
      <c r="A460" s="9" t="s">
        <v>171</v>
      </c>
      <c r="B460" s="9" t="s">
        <v>9</v>
      </c>
      <c r="C460" s="10">
        <f>SUM(C458:C459)</f>
        <v>3.4</v>
      </c>
      <c r="D460" s="11"/>
      <c r="E460" s="11">
        <f>SUM(E458:E459)</f>
        <v>510</v>
      </c>
    </row>
    <row r="461" s="1" customFormat="1" ht="16" customHeight="1" spans="1:5">
      <c r="A461" s="9" t="s">
        <v>174</v>
      </c>
      <c r="B461" s="9"/>
      <c r="C461" s="10">
        <v>2.21</v>
      </c>
      <c r="D461" s="11">
        <v>150</v>
      </c>
      <c r="E461" s="11">
        <f>C461*D461</f>
        <v>331.5</v>
      </c>
    </row>
    <row r="462" s="1" customFormat="1" ht="16" customHeight="1" spans="1:5">
      <c r="A462" s="9" t="s">
        <v>174</v>
      </c>
      <c r="B462" s="9"/>
      <c r="C462" s="10">
        <v>1.34</v>
      </c>
      <c r="D462" s="11">
        <v>150</v>
      </c>
      <c r="E462" s="11">
        <f>C462*D462</f>
        <v>201</v>
      </c>
    </row>
    <row r="463" s="1" customFormat="1" ht="16" customHeight="1" spans="1:5">
      <c r="A463" s="9" t="s">
        <v>174</v>
      </c>
      <c r="B463" s="9"/>
      <c r="C463" s="10">
        <v>5.11</v>
      </c>
      <c r="D463" s="11">
        <v>150</v>
      </c>
      <c r="E463" s="11">
        <f>C463*D463</f>
        <v>766.5</v>
      </c>
    </row>
    <row r="464" s="1" customFormat="1" ht="16" customHeight="1" spans="1:5">
      <c r="A464" s="9" t="s">
        <v>171</v>
      </c>
      <c r="B464" s="9" t="s">
        <v>9</v>
      </c>
      <c r="C464" s="10">
        <f>SUM(C461:C463)</f>
        <v>8.66</v>
      </c>
      <c r="D464" s="11"/>
      <c r="E464" s="11">
        <f>SUM(E461:E463)</f>
        <v>1299</v>
      </c>
    </row>
    <row r="465" s="1" customFormat="1" ht="16" customHeight="1" spans="1:5">
      <c r="A465" s="9" t="s">
        <v>171</v>
      </c>
      <c r="B465" s="9" t="s">
        <v>3</v>
      </c>
      <c r="C465" s="10">
        <f>C454+C457+C460+C464</f>
        <v>15.38</v>
      </c>
      <c r="D465" s="11"/>
      <c r="E465" s="11">
        <f>E454+E457+E460+E464</f>
        <v>2307</v>
      </c>
    </row>
    <row r="466" s="1" customFormat="1" ht="16" customHeight="1" spans="1:5">
      <c r="A466" s="9" t="s">
        <v>175</v>
      </c>
      <c r="B466" s="9"/>
      <c r="C466" s="10">
        <v>1.7</v>
      </c>
      <c r="D466" s="11">
        <v>150</v>
      </c>
      <c r="E466" s="11">
        <f>C466*D466</f>
        <v>255</v>
      </c>
    </row>
    <row r="467" s="1" customFormat="1" ht="16" customHeight="1" spans="1:5">
      <c r="A467" s="9" t="s">
        <v>175</v>
      </c>
      <c r="B467" s="9"/>
      <c r="C467" s="10">
        <v>2.85</v>
      </c>
      <c r="D467" s="11">
        <v>150</v>
      </c>
      <c r="E467" s="11">
        <f>C467*D467</f>
        <v>427.5</v>
      </c>
    </row>
    <row r="468" s="1" customFormat="1" ht="16" customHeight="1" spans="1:5">
      <c r="A468" s="9" t="s">
        <v>176</v>
      </c>
      <c r="B468" s="9" t="s">
        <v>9</v>
      </c>
      <c r="C468" s="10">
        <f>SUM(C466:C467)</f>
        <v>4.55</v>
      </c>
      <c r="D468" s="11"/>
      <c r="E468" s="11">
        <f>SUM(E466:E467)</f>
        <v>682.5</v>
      </c>
    </row>
    <row r="469" s="1" customFormat="1" ht="16" customHeight="1" spans="1:5">
      <c r="A469" s="9" t="s">
        <v>176</v>
      </c>
      <c r="B469" s="9" t="s">
        <v>3</v>
      </c>
      <c r="C469" s="10">
        <f>C468</f>
        <v>4.55</v>
      </c>
      <c r="D469" s="11"/>
      <c r="E469" s="11">
        <f>E468</f>
        <v>682.5</v>
      </c>
    </row>
    <row r="470" s="1" customFormat="1" ht="16" customHeight="1" spans="1:5">
      <c r="A470" s="9" t="s">
        <v>177</v>
      </c>
      <c r="B470" s="9" t="s">
        <v>151</v>
      </c>
      <c r="C470" s="10">
        <f>C429+C433+C438+C443+C447+C452+C465+C469</f>
        <v>53.43</v>
      </c>
      <c r="D470" s="11"/>
      <c r="E470" s="11">
        <f>E429+E433+E438+E443+E447+E452+E465+E469</f>
        <v>8014.5</v>
      </c>
    </row>
    <row r="471" s="1" customFormat="1" ht="16" customHeight="1" spans="1:5">
      <c r="A471" s="9" t="s">
        <v>178</v>
      </c>
      <c r="B471" s="9"/>
      <c r="C471" s="10">
        <v>6.16</v>
      </c>
      <c r="D471" s="11">
        <v>150</v>
      </c>
      <c r="E471" s="11">
        <f>C471*D471</f>
        <v>924</v>
      </c>
    </row>
    <row r="472" s="1" customFormat="1" ht="16" customHeight="1" spans="1:5">
      <c r="A472" s="9" t="s">
        <v>178</v>
      </c>
      <c r="B472" s="9"/>
      <c r="C472" s="10">
        <v>0.64</v>
      </c>
      <c r="D472" s="11">
        <v>150</v>
      </c>
      <c r="E472" s="11">
        <f>C472*D472</f>
        <v>96</v>
      </c>
    </row>
    <row r="473" s="1" customFormat="1" ht="16" customHeight="1" spans="1:5">
      <c r="A473" s="9" t="s">
        <v>178</v>
      </c>
      <c r="B473" s="9"/>
      <c r="C473" s="10">
        <v>1.18</v>
      </c>
      <c r="D473" s="11">
        <v>150</v>
      </c>
      <c r="E473" s="11">
        <f>C473*D473</f>
        <v>177</v>
      </c>
    </row>
    <row r="474" s="1" customFormat="1" ht="16" customHeight="1" spans="1:5">
      <c r="A474" s="9" t="s">
        <v>178</v>
      </c>
      <c r="B474" s="9"/>
      <c r="C474" s="10">
        <v>1.06</v>
      </c>
      <c r="D474" s="11">
        <v>150</v>
      </c>
      <c r="E474" s="11">
        <f>C474*D474</f>
        <v>159</v>
      </c>
    </row>
    <row r="475" s="1" customFormat="1" ht="16" customHeight="1" spans="1:5">
      <c r="A475" s="9" t="s">
        <v>179</v>
      </c>
      <c r="B475" s="9" t="s">
        <v>9</v>
      </c>
      <c r="C475" s="10">
        <f>SUM(C471:C474)</f>
        <v>9.04</v>
      </c>
      <c r="D475" s="11"/>
      <c r="E475" s="11">
        <f>SUM(E471:E474)</f>
        <v>1356</v>
      </c>
    </row>
    <row r="476" s="1" customFormat="1" ht="16" customHeight="1" spans="1:5">
      <c r="A476" s="9" t="s">
        <v>180</v>
      </c>
      <c r="B476" s="9"/>
      <c r="C476" s="10">
        <v>0.79</v>
      </c>
      <c r="D476" s="11">
        <v>150</v>
      </c>
      <c r="E476" s="11">
        <f>C476*D476</f>
        <v>118.5</v>
      </c>
    </row>
    <row r="477" s="1" customFormat="1" ht="16" customHeight="1" spans="1:5">
      <c r="A477" s="9" t="s">
        <v>179</v>
      </c>
      <c r="B477" s="9" t="s">
        <v>9</v>
      </c>
      <c r="C477" s="10">
        <f>SUM(C476:C476)</f>
        <v>0.79</v>
      </c>
      <c r="D477" s="11"/>
      <c r="E477" s="11">
        <f>SUM(E476:E476)</f>
        <v>118.5</v>
      </c>
    </row>
    <row r="478" s="1" customFormat="1" ht="16" customHeight="1" spans="1:5">
      <c r="A478" s="9" t="s">
        <v>179</v>
      </c>
      <c r="B478" s="9" t="s">
        <v>3</v>
      </c>
      <c r="C478" s="10">
        <f>C475+C477</f>
        <v>9.83</v>
      </c>
      <c r="D478" s="11"/>
      <c r="E478" s="11">
        <f>E475+E477</f>
        <v>1474.5</v>
      </c>
    </row>
    <row r="479" s="1" customFormat="1" ht="16" customHeight="1" spans="1:5">
      <c r="A479" s="9" t="s">
        <v>181</v>
      </c>
      <c r="B479" s="9"/>
      <c r="C479" s="10">
        <v>0.88</v>
      </c>
      <c r="D479" s="11">
        <v>150</v>
      </c>
      <c r="E479" s="11">
        <f t="shared" ref="E479:E484" si="8">C479*D479</f>
        <v>132</v>
      </c>
    </row>
    <row r="480" s="1" customFormat="1" ht="16" customHeight="1" spans="1:5">
      <c r="A480" s="9" t="s">
        <v>181</v>
      </c>
      <c r="B480" s="9"/>
      <c r="C480" s="10">
        <v>0.73</v>
      </c>
      <c r="D480" s="11">
        <v>150</v>
      </c>
      <c r="E480" s="11">
        <f t="shared" si="8"/>
        <v>109.5</v>
      </c>
    </row>
    <row r="481" s="1" customFormat="1" ht="16" customHeight="1" spans="1:5">
      <c r="A481" s="9" t="s">
        <v>181</v>
      </c>
      <c r="B481" s="9"/>
      <c r="C481" s="10">
        <v>0.74</v>
      </c>
      <c r="D481" s="11">
        <v>150</v>
      </c>
      <c r="E481" s="11">
        <f t="shared" si="8"/>
        <v>111</v>
      </c>
    </row>
    <row r="482" s="1" customFormat="1" ht="16" customHeight="1" spans="1:5">
      <c r="A482" s="9" t="s">
        <v>181</v>
      </c>
      <c r="B482" s="9"/>
      <c r="C482" s="10">
        <v>3.04</v>
      </c>
      <c r="D482" s="11">
        <v>150</v>
      </c>
      <c r="E482" s="11">
        <f t="shared" si="8"/>
        <v>456</v>
      </c>
    </row>
    <row r="483" s="1" customFormat="1" ht="16" customHeight="1" spans="1:5">
      <c r="A483" s="9" t="s">
        <v>181</v>
      </c>
      <c r="B483" s="9"/>
      <c r="C483" s="10">
        <v>0.97</v>
      </c>
      <c r="D483" s="11">
        <v>150</v>
      </c>
      <c r="E483" s="11">
        <f t="shared" si="8"/>
        <v>145.5</v>
      </c>
    </row>
    <row r="484" s="1" customFormat="1" ht="16" customHeight="1" spans="1:5">
      <c r="A484" s="9" t="s">
        <v>181</v>
      </c>
      <c r="B484" s="9"/>
      <c r="C484" s="10">
        <v>0.35</v>
      </c>
      <c r="D484" s="11">
        <v>150</v>
      </c>
      <c r="E484" s="11">
        <f t="shared" si="8"/>
        <v>52.5</v>
      </c>
    </row>
    <row r="485" s="1" customFormat="1" ht="16" customHeight="1" spans="1:5">
      <c r="A485" s="9" t="s">
        <v>182</v>
      </c>
      <c r="B485" s="9" t="s">
        <v>9</v>
      </c>
      <c r="C485" s="10">
        <f>SUM(C479:C484)</f>
        <v>6.71</v>
      </c>
      <c r="D485" s="11"/>
      <c r="E485" s="11">
        <f>SUM(E479:E484)</f>
        <v>1006.5</v>
      </c>
    </row>
    <row r="486" s="1" customFormat="1" ht="16" customHeight="1" spans="1:5">
      <c r="A486" s="9" t="s">
        <v>183</v>
      </c>
      <c r="B486" s="9"/>
      <c r="C486" s="10">
        <v>0.94</v>
      </c>
      <c r="D486" s="11">
        <v>150</v>
      </c>
      <c r="E486" s="11">
        <f>C486*D486</f>
        <v>141</v>
      </c>
    </row>
    <row r="487" s="1" customFormat="1" ht="16" customHeight="1" spans="1:5">
      <c r="A487" s="9" t="s">
        <v>183</v>
      </c>
      <c r="B487" s="9"/>
      <c r="C487" s="10">
        <v>3.21</v>
      </c>
      <c r="D487" s="11">
        <v>150</v>
      </c>
      <c r="E487" s="11">
        <f>C487*D487</f>
        <v>481.5</v>
      </c>
    </row>
    <row r="488" s="1" customFormat="1" ht="16" customHeight="1" spans="1:5">
      <c r="A488" s="9" t="s">
        <v>182</v>
      </c>
      <c r="B488" s="9" t="s">
        <v>9</v>
      </c>
      <c r="C488" s="10">
        <f>SUM(C486:C487)</f>
        <v>4.15</v>
      </c>
      <c r="D488" s="11"/>
      <c r="E488" s="11">
        <f>SUM(E486:E487)</f>
        <v>622.5</v>
      </c>
    </row>
    <row r="489" s="1" customFormat="1" ht="16" customHeight="1" spans="1:5">
      <c r="A489" s="9" t="s">
        <v>184</v>
      </c>
      <c r="B489" s="9"/>
      <c r="C489" s="10">
        <v>0.7</v>
      </c>
      <c r="D489" s="11">
        <v>150</v>
      </c>
      <c r="E489" s="11">
        <f>C489*D489</f>
        <v>105</v>
      </c>
    </row>
    <row r="490" s="1" customFormat="1" ht="16" customHeight="1" spans="1:5">
      <c r="A490" s="9" t="s">
        <v>182</v>
      </c>
      <c r="B490" s="9" t="s">
        <v>9</v>
      </c>
      <c r="C490" s="10">
        <f>SUM(C489:C489)</f>
        <v>0.7</v>
      </c>
      <c r="D490" s="11"/>
      <c r="E490" s="11">
        <f>SUM(E489:E489)</f>
        <v>105</v>
      </c>
    </row>
    <row r="491" s="1" customFormat="1" ht="16" customHeight="1" spans="1:5">
      <c r="A491" s="9" t="s">
        <v>185</v>
      </c>
      <c r="B491" s="9"/>
      <c r="C491" s="10">
        <v>0.99</v>
      </c>
      <c r="D491" s="11">
        <v>150</v>
      </c>
      <c r="E491" s="11">
        <f t="shared" ref="E491:E496" si="9">C491*D491</f>
        <v>148.5</v>
      </c>
    </row>
    <row r="492" s="1" customFormat="1" ht="16" customHeight="1" spans="1:5">
      <c r="A492" s="9" t="s">
        <v>185</v>
      </c>
      <c r="B492" s="9"/>
      <c r="C492" s="10">
        <v>0.49</v>
      </c>
      <c r="D492" s="11">
        <v>150</v>
      </c>
      <c r="E492" s="11">
        <f t="shared" si="9"/>
        <v>73.5</v>
      </c>
    </row>
    <row r="493" s="1" customFormat="1" ht="16" customHeight="1" spans="1:5">
      <c r="A493" s="9" t="s">
        <v>185</v>
      </c>
      <c r="B493" s="9"/>
      <c r="C493" s="10">
        <v>1.42</v>
      </c>
      <c r="D493" s="11">
        <v>150</v>
      </c>
      <c r="E493" s="11">
        <f t="shared" si="9"/>
        <v>213</v>
      </c>
    </row>
    <row r="494" s="1" customFormat="1" ht="16" customHeight="1" spans="1:5">
      <c r="A494" s="9" t="s">
        <v>185</v>
      </c>
      <c r="B494" s="9"/>
      <c r="C494" s="10">
        <v>1.7</v>
      </c>
      <c r="D494" s="11">
        <v>150</v>
      </c>
      <c r="E494" s="11">
        <f t="shared" si="9"/>
        <v>255</v>
      </c>
    </row>
    <row r="495" s="1" customFormat="1" ht="16" customHeight="1" spans="1:5">
      <c r="A495" s="9" t="s">
        <v>185</v>
      </c>
      <c r="B495" s="9"/>
      <c r="C495" s="10">
        <v>1.85</v>
      </c>
      <c r="D495" s="11">
        <v>150</v>
      </c>
      <c r="E495" s="11">
        <f t="shared" si="9"/>
        <v>277.5</v>
      </c>
    </row>
    <row r="496" s="1" customFormat="1" ht="16" customHeight="1" spans="1:5">
      <c r="A496" s="9" t="s">
        <v>185</v>
      </c>
      <c r="B496" s="9"/>
      <c r="C496" s="10">
        <v>2.78</v>
      </c>
      <c r="D496" s="11">
        <v>150</v>
      </c>
      <c r="E496" s="11">
        <f t="shared" si="9"/>
        <v>417</v>
      </c>
    </row>
    <row r="497" s="1" customFormat="1" ht="16" customHeight="1" spans="1:5">
      <c r="A497" s="9" t="s">
        <v>182</v>
      </c>
      <c r="B497" s="9" t="s">
        <v>9</v>
      </c>
      <c r="C497" s="10">
        <f>SUM(C491:C496)</f>
        <v>9.23</v>
      </c>
      <c r="D497" s="11"/>
      <c r="E497" s="11">
        <f>SUM(E491:E496)</f>
        <v>1384.5</v>
      </c>
    </row>
    <row r="498" s="1" customFormat="1" ht="16" customHeight="1" spans="1:5">
      <c r="A498" s="9" t="s">
        <v>186</v>
      </c>
      <c r="B498" s="9"/>
      <c r="C498" s="10">
        <v>4.58</v>
      </c>
      <c r="D498" s="11">
        <v>150</v>
      </c>
      <c r="E498" s="11">
        <f>C498*D498</f>
        <v>687</v>
      </c>
    </row>
    <row r="499" s="1" customFormat="1" ht="16" customHeight="1" spans="1:5">
      <c r="A499" s="9" t="s">
        <v>186</v>
      </c>
      <c r="B499" s="9"/>
      <c r="C499" s="10">
        <v>0.83</v>
      </c>
      <c r="D499" s="11">
        <v>150</v>
      </c>
      <c r="E499" s="11">
        <f>C499*D499</f>
        <v>124.5</v>
      </c>
    </row>
    <row r="500" s="1" customFormat="1" ht="16" customHeight="1" spans="1:5">
      <c r="A500" s="9" t="s">
        <v>182</v>
      </c>
      <c r="B500" s="9" t="s">
        <v>9</v>
      </c>
      <c r="C500" s="10">
        <f>SUM(C498:C499)</f>
        <v>5.41</v>
      </c>
      <c r="D500" s="11"/>
      <c r="E500" s="11">
        <f>SUM(E498:E499)</f>
        <v>811.5</v>
      </c>
    </row>
    <row r="501" s="1" customFormat="1" ht="16" customHeight="1" spans="1:5">
      <c r="A501" s="9" t="s">
        <v>182</v>
      </c>
      <c r="B501" s="9" t="s">
        <v>3</v>
      </c>
      <c r="C501" s="10">
        <f>C485+C488+C490+C497+C500</f>
        <v>26.2</v>
      </c>
      <c r="D501" s="11"/>
      <c r="E501" s="11">
        <f>E485+E488+E490+E497+E500</f>
        <v>3930</v>
      </c>
    </row>
    <row r="502" s="1" customFormat="1" ht="16" customHeight="1" spans="1:5">
      <c r="A502" s="9" t="s">
        <v>187</v>
      </c>
      <c r="B502" s="9"/>
      <c r="C502" s="10">
        <v>3.26</v>
      </c>
      <c r="D502" s="11">
        <v>150</v>
      </c>
      <c r="E502" s="11">
        <f t="shared" ref="E502:E507" si="10">C502*D502</f>
        <v>489</v>
      </c>
    </row>
    <row r="503" s="1" customFormat="1" ht="16" customHeight="1" spans="1:5">
      <c r="A503" s="9" t="s">
        <v>187</v>
      </c>
      <c r="B503" s="9"/>
      <c r="C503" s="10">
        <v>2.19</v>
      </c>
      <c r="D503" s="11">
        <v>150</v>
      </c>
      <c r="E503" s="11">
        <f t="shared" si="10"/>
        <v>328.5</v>
      </c>
    </row>
    <row r="504" s="1" customFormat="1" ht="16" customHeight="1" spans="1:5">
      <c r="A504" s="9" t="s">
        <v>187</v>
      </c>
      <c r="B504" s="9"/>
      <c r="C504" s="10">
        <v>2.11</v>
      </c>
      <c r="D504" s="11">
        <v>150</v>
      </c>
      <c r="E504" s="11">
        <f t="shared" si="10"/>
        <v>316.5</v>
      </c>
    </row>
    <row r="505" s="1" customFormat="1" ht="16" customHeight="1" spans="1:5">
      <c r="A505" s="9" t="s">
        <v>187</v>
      </c>
      <c r="B505" s="9"/>
      <c r="C505" s="10">
        <v>0.67</v>
      </c>
      <c r="D505" s="11">
        <v>150</v>
      </c>
      <c r="E505" s="11">
        <f t="shared" si="10"/>
        <v>100.5</v>
      </c>
    </row>
    <row r="506" s="1" customFormat="1" ht="16" customHeight="1" spans="1:5">
      <c r="A506" s="9" t="s">
        <v>187</v>
      </c>
      <c r="B506" s="9"/>
      <c r="C506" s="10">
        <v>2.71</v>
      </c>
      <c r="D506" s="11">
        <v>150</v>
      </c>
      <c r="E506" s="11">
        <f t="shared" si="10"/>
        <v>406.5</v>
      </c>
    </row>
    <row r="507" s="1" customFormat="1" ht="16" customHeight="1" spans="1:5">
      <c r="A507" s="9" t="s">
        <v>187</v>
      </c>
      <c r="B507" s="9"/>
      <c r="C507" s="10">
        <v>2.9</v>
      </c>
      <c r="D507" s="11">
        <v>150</v>
      </c>
      <c r="E507" s="11">
        <f t="shared" si="10"/>
        <v>435</v>
      </c>
    </row>
    <row r="508" s="1" customFormat="1" ht="16" customHeight="1" spans="1:5">
      <c r="A508" s="9" t="s">
        <v>188</v>
      </c>
      <c r="B508" s="9" t="s">
        <v>9</v>
      </c>
      <c r="C508" s="10">
        <f>SUM(C502:C507)</f>
        <v>13.84</v>
      </c>
      <c r="D508" s="11"/>
      <c r="E508" s="11">
        <f>SUM(E502:E507)</f>
        <v>2076</v>
      </c>
    </row>
    <row r="509" s="1" customFormat="1" ht="16" customHeight="1" spans="1:5">
      <c r="A509" s="9" t="s">
        <v>188</v>
      </c>
      <c r="B509" s="9" t="s">
        <v>3</v>
      </c>
      <c r="C509" s="10">
        <f>C508</f>
        <v>13.84</v>
      </c>
      <c r="D509" s="11"/>
      <c r="E509" s="11">
        <f>E508</f>
        <v>2076</v>
      </c>
    </row>
    <row r="510" s="1" customFormat="1" ht="16" customHeight="1" spans="1:5">
      <c r="A510" s="9" t="s">
        <v>189</v>
      </c>
      <c r="B510" s="9"/>
      <c r="C510" s="10">
        <v>1.21</v>
      </c>
      <c r="D510" s="11">
        <v>150</v>
      </c>
      <c r="E510" s="11">
        <f t="shared" ref="E510:E515" si="11">C510*D510</f>
        <v>181.5</v>
      </c>
    </row>
    <row r="511" s="1" customFormat="1" ht="16" customHeight="1" spans="1:5">
      <c r="A511" s="9" t="s">
        <v>189</v>
      </c>
      <c r="B511" s="9"/>
      <c r="C511" s="10">
        <v>0.68</v>
      </c>
      <c r="D511" s="11">
        <v>150</v>
      </c>
      <c r="E511" s="11">
        <f t="shared" si="11"/>
        <v>102</v>
      </c>
    </row>
    <row r="512" s="1" customFormat="1" ht="16" customHeight="1" spans="1:5">
      <c r="A512" s="9" t="s">
        <v>189</v>
      </c>
      <c r="B512" s="9"/>
      <c r="C512" s="10">
        <v>0.45</v>
      </c>
      <c r="D512" s="11">
        <v>150</v>
      </c>
      <c r="E512" s="11">
        <f t="shared" si="11"/>
        <v>67.5</v>
      </c>
    </row>
    <row r="513" s="1" customFormat="1" ht="16" customHeight="1" spans="1:5">
      <c r="A513" s="9" t="s">
        <v>189</v>
      </c>
      <c r="B513" s="9"/>
      <c r="C513" s="10">
        <v>1.09</v>
      </c>
      <c r="D513" s="11">
        <v>150</v>
      </c>
      <c r="E513" s="11">
        <f t="shared" si="11"/>
        <v>163.5</v>
      </c>
    </row>
    <row r="514" s="1" customFormat="1" ht="16" customHeight="1" spans="1:5">
      <c r="A514" s="9" t="s">
        <v>189</v>
      </c>
      <c r="B514" s="9"/>
      <c r="C514" s="10">
        <v>0.85</v>
      </c>
      <c r="D514" s="11">
        <v>150</v>
      </c>
      <c r="E514" s="11">
        <f t="shared" si="11"/>
        <v>127.5</v>
      </c>
    </row>
    <row r="515" s="1" customFormat="1" ht="16" customHeight="1" spans="1:5">
      <c r="A515" s="9" t="s">
        <v>189</v>
      </c>
      <c r="B515" s="9"/>
      <c r="C515" s="10">
        <v>0.53</v>
      </c>
      <c r="D515" s="11">
        <v>150</v>
      </c>
      <c r="E515" s="11">
        <f t="shared" si="11"/>
        <v>79.5</v>
      </c>
    </row>
    <row r="516" s="1" customFormat="1" ht="16" customHeight="1" spans="1:5">
      <c r="A516" s="9" t="s">
        <v>190</v>
      </c>
      <c r="B516" s="9" t="s">
        <v>9</v>
      </c>
      <c r="C516" s="10">
        <f>SUM(C510:C515)</f>
        <v>4.81</v>
      </c>
      <c r="D516" s="11"/>
      <c r="E516" s="11">
        <f>SUM(E510:E515)</f>
        <v>721.5</v>
      </c>
    </row>
    <row r="517" s="1" customFormat="1" ht="16" customHeight="1" spans="1:5">
      <c r="A517" s="9" t="s">
        <v>191</v>
      </c>
      <c r="B517" s="9"/>
      <c r="C517" s="10">
        <v>2.65</v>
      </c>
      <c r="D517" s="11">
        <v>150</v>
      </c>
      <c r="E517" s="11">
        <f t="shared" ref="E517:E524" si="12">C517*D517</f>
        <v>397.5</v>
      </c>
    </row>
    <row r="518" s="1" customFormat="1" ht="16" customHeight="1" spans="1:5">
      <c r="A518" s="9" t="s">
        <v>191</v>
      </c>
      <c r="B518" s="9"/>
      <c r="C518" s="10">
        <v>0.7</v>
      </c>
      <c r="D518" s="11">
        <v>150</v>
      </c>
      <c r="E518" s="11">
        <f t="shared" si="12"/>
        <v>105</v>
      </c>
    </row>
    <row r="519" s="1" customFormat="1" ht="16" customHeight="1" spans="1:5">
      <c r="A519" s="9" t="s">
        <v>191</v>
      </c>
      <c r="B519" s="9"/>
      <c r="C519" s="10">
        <v>0.56</v>
      </c>
      <c r="D519" s="11">
        <v>150</v>
      </c>
      <c r="E519" s="11">
        <f t="shared" si="12"/>
        <v>84</v>
      </c>
    </row>
    <row r="520" s="1" customFormat="1" ht="16" customHeight="1" spans="1:5">
      <c r="A520" s="9" t="s">
        <v>191</v>
      </c>
      <c r="B520" s="9"/>
      <c r="C520" s="10">
        <v>1.44</v>
      </c>
      <c r="D520" s="11">
        <v>150</v>
      </c>
      <c r="E520" s="11">
        <f t="shared" si="12"/>
        <v>216</v>
      </c>
    </row>
    <row r="521" s="1" customFormat="1" ht="16" customHeight="1" spans="1:5">
      <c r="A521" s="9" t="s">
        <v>191</v>
      </c>
      <c r="B521" s="9"/>
      <c r="C521" s="10">
        <v>1.75</v>
      </c>
      <c r="D521" s="11">
        <v>150</v>
      </c>
      <c r="E521" s="11">
        <f t="shared" si="12"/>
        <v>262.5</v>
      </c>
    </row>
    <row r="522" s="1" customFormat="1" ht="16" customHeight="1" spans="1:5">
      <c r="A522" s="9" t="s">
        <v>191</v>
      </c>
      <c r="B522" s="9"/>
      <c r="C522" s="10">
        <v>1.6</v>
      </c>
      <c r="D522" s="11">
        <v>150</v>
      </c>
      <c r="E522" s="11">
        <f t="shared" si="12"/>
        <v>240</v>
      </c>
    </row>
    <row r="523" s="1" customFormat="1" ht="16" customHeight="1" spans="1:5">
      <c r="A523" s="9" t="s">
        <v>191</v>
      </c>
      <c r="B523" s="9"/>
      <c r="C523" s="10">
        <v>0.69</v>
      </c>
      <c r="D523" s="11">
        <v>150</v>
      </c>
      <c r="E523" s="11">
        <f t="shared" si="12"/>
        <v>103.5</v>
      </c>
    </row>
    <row r="524" s="1" customFormat="1" ht="16" customHeight="1" spans="1:5">
      <c r="A524" s="9" t="s">
        <v>191</v>
      </c>
      <c r="B524" s="9"/>
      <c r="C524" s="10">
        <v>4.17</v>
      </c>
      <c r="D524" s="11">
        <v>150</v>
      </c>
      <c r="E524" s="11">
        <f t="shared" si="12"/>
        <v>625.5</v>
      </c>
    </row>
    <row r="525" s="1" customFormat="1" ht="16" customHeight="1" spans="1:5">
      <c r="A525" s="9" t="s">
        <v>190</v>
      </c>
      <c r="B525" s="9" t="s">
        <v>9</v>
      </c>
      <c r="C525" s="10">
        <f>SUM(C517:C524)</f>
        <v>13.56</v>
      </c>
      <c r="D525" s="11"/>
      <c r="E525" s="11">
        <f>SUM(E517:E524)</f>
        <v>2034</v>
      </c>
    </row>
    <row r="526" s="1" customFormat="1" ht="16" customHeight="1" spans="1:5">
      <c r="A526" s="9" t="s">
        <v>192</v>
      </c>
      <c r="B526" s="9"/>
      <c r="C526" s="10">
        <v>0.5</v>
      </c>
      <c r="D526" s="11">
        <v>150</v>
      </c>
      <c r="E526" s="11">
        <f t="shared" ref="E526:E534" si="13">C526*D526</f>
        <v>75</v>
      </c>
    </row>
    <row r="527" s="1" customFormat="1" ht="16" customHeight="1" spans="1:5">
      <c r="A527" s="9" t="s">
        <v>192</v>
      </c>
      <c r="B527" s="9"/>
      <c r="C527" s="10">
        <v>3.49</v>
      </c>
      <c r="D527" s="11">
        <v>150</v>
      </c>
      <c r="E527" s="11">
        <f t="shared" si="13"/>
        <v>523.5</v>
      </c>
    </row>
    <row r="528" s="1" customFormat="1" ht="16" customHeight="1" spans="1:5">
      <c r="A528" s="9" t="s">
        <v>192</v>
      </c>
      <c r="B528" s="9"/>
      <c r="C528" s="10">
        <v>2.19</v>
      </c>
      <c r="D528" s="11">
        <v>150</v>
      </c>
      <c r="E528" s="11">
        <f t="shared" si="13"/>
        <v>328.5</v>
      </c>
    </row>
    <row r="529" s="1" customFormat="1" ht="16" customHeight="1" spans="1:5">
      <c r="A529" s="9" t="s">
        <v>192</v>
      </c>
      <c r="B529" s="9"/>
      <c r="C529" s="10">
        <v>5.67</v>
      </c>
      <c r="D529" s="11">
        <v>150</v>
      </c>
      <c r="E529" s="11">
        <f t="shared" si="13"/>
        <v>850.5</v>
      </c>
    </row>
    <row r="530" s="1" customFormat="1" ht="16" customHeight="1" spans="1:5">
      <c r="A530" s="9" t="s">
        <v>192</v>
      </c>
      <c r="B530" s="9"/>
      <c r="C530" s="10">
        <v>1.1</v>
      </c>
      <c r="D530" s="11">
        <v>150</v>
      </c>
      <c r="E530" s="11">
        <f t="shared" si="13"/>
        <v>165</v>
      </c>
    </row>
    <row r="531" s="1" customFormat="1" ht="16" customHeight="1" spans="1:5">
      <c r="A531" s="9" t="s">
        <v>192</v>
      </c>
      <c r="B531" s="9"/>
      <c r="C531" s="10">
        <v>1.64</v>
      </c>
      <c r="D531" s="11">
        <v>150</v>
      </c>
      <c r="E531" s="11">
        <f t="shared" si="13"/>
        <v>246</v>
      </c>
    </row>
    <row r="532" s="1" customFormat="1" ht="16" customHeight="1" spans="1:5">
      <c r="A532" s="9" t="s">
        <v>192</v>
      </c>
      <c r="B532" s="9"/>
      <c r="C532" s="10">
        <v>6.36</v>
      </c>
      <c r="D532" s="11">
        <v>150</v>
      </c>
      <c r="E532" s="11">
        <f t="shared" si="13"/>
        <v>954</v>
      </c>
    </row>
    <row r="533" s="1" customFormat="1" ht="16" customHeight="1" spans="1:5">
      <c r="A533" s="9" t="s">
        <v>192</v>
      </c>
      <c r="B533" s="9"/>
      <c r="C533" s="10">
        <v>1.38</v>
      </c>
      <c r="D533" s="11">
        <v>150</v>
      </c>
      <c r="E533" s="11">
        <f t="shared" si="13"/>
        <v>207</v>
      </c>
    </row>
    <row r="534" s="1" customFormat="1" ht="16" customHeight="1" spans="1:5">
      <c r="A534" s="9" t="s">
        <v>192</v>
      </c>
      <c r="B534" s="9"/>
      <c r="C534" s="10">
        <v>0.67</v>
      </c>
      <c r="D534" s="11">
        <v>150</v>
      </c>
      <c r="E534" s="11">
        <f t="shared" si="13"/>
        <v>100.5</v>
      </c>
    </row>
    <row r="535" s="1" customFormat="1" ht="16" customHeight="1" spans="1:5">
      <c r="A535" s="9" t="s">
        <v>190</v>
      </c>
      <c r="B535" s="9" t="s">
        <v>9</v>
      </c>
      <c r="C535" s="10">
        <f>SUM(C526:C534)</f>
        <v>23</v>
      </c>
      <c r="D535" s="11"/>
      <c r="E535" s="11">
        <f>SUM(E526:E534)</f>
        <v>3450</v>
      </c>
    </row>
    <row r="536" s="1" customFormat="1" ht="16" customHeight="1" spans="1:5">
      <c r="A536" s="9" t="s">
        <v>193</v>
      </c>
      <c r="B536" s="9"/>
      <c r="C536" s="10">
        <v>1.59</v>
      </c>
      <c r="D536" s="11">
        <v>150</v>
      </c>
      <c r="E536" s="11">
        <f t="shared" ref="E536:E552" si="14">C536*D536</f>
        <v>238.5</v>
      </c>
    </row>
    <row r="537" s="1" customFormat="1" ht="16" customHeight="1" spans="1:5">
      <c r="A537" s="9" t="s">
        <v>193</v>
      </c>
      <c r="B537" s="9"/>
      <c r="C537" s="10">
        <v>0.57</v>
      </c>
      <c r="D537" s="11">
        <v>150</v>
      </c>
      <c r="E537" s="11">
        <f t="shared" si="14"/>
        <v>85.5</v>
      </c>
    </row>
    <row r="538" s="1" customFormat="1" ht="16" customHeight="1" spans="1:5">
      <c r="A538" s="9" t="s">
        <v>193</v>
      </c>
      <c r="B538" s="9"/>
      <c r="C538" s="10">
        <v>1.14</v>
      </c>
      <c r="D538" s="11">
        <v>150</v>
      </c>
      <c r="E538" s="11">
        <f t="shared" si="14"/>
        <v>171</v>
      </c>
    </row>
    <row r="539" s="1" customFormat="1" ht="16" customHeight="1" spans="1:5">
      <c r="A539" s="9" t="s">
        <v>193</v>
      </c>
      <c r="B539" s="9"/>
      <c r="C539" s="10">
        <v>4</v>
      </c>
      <c r="D539" s="11">
        <v>150</v>
      </c>
      <c r="E539" s="11">
        <f t="shared" si="14"/>
        <v>600</v>
      </c>
    </row>
    <row r="540" s="1" customFormat="1" ht="16" customHeight="1" spans="1:5">
      <c r="A540" s="9" t="s">
        <v>193</v>
      </c>
      <c r="B540" s="9"/>
      <c r="C540" s="10">
        <v>2.28</v>
      </c>
      <c r="D540" s="11">
        <v>150</v>
      </c>
      <c r="E540" s="11">
        <f t="shared" si="14"/>
        <v>342</v>
      </c>
    </row>
    <row r="541" s="1" customFormat="1" ht="16" customHeight="1" spans="1:5">
      <c r="A541" s="9" t="s">
        <v>193</v>
      </c>
      <c r="B541" s="9"/>
      <c r="C541" s="10">
        <v>3.12</v>
      </c>
      <c r="D541" s="11">
        <v>150</v>
      </c>
      <c r="E541" s="11">
        <f t="shared" si="14"/>
        <v>468</v>
      </c>
    </row>
    <row r="542" s="1" customFormat="1" ht="16" customHeight="1" spans="1:5">
      <c r="A542" s="9" t="s">
        <v>193</v>
      </c>
      <c r="B542" s="9"/>
      <c r="C542" s="10">
        <v>1.46</v>
      </c>
      <c r="D542" s="11">
        <v>150</v>
      </c>
      <c r="E542" s="11">
        <f t="shared" si="14"/>
        <v>219</v>
      </c>
    </row>
    <row r="543" s="1" customFormat="1" ht="16" customHeight="1" spans="1:5">
      <c r="A543" s="9" t="s">
        <v>193</v>
      </c>
      <c r="B543" s="9"/>
      <c r="C543" s="10">
        <v>1.59</v>
      </c>
      <c r="D543" s="11">
        <v>150</v>
      </c>
      <c r="E543" s="11">
        <f t="shared" si="14"/>
        <v>238.5</v>
      </c>
    </row>
    <row r="544" s="1" customFormat="1" ht="16" customHeight="1" spans="1:5">
      <c r="A544" s="9" t="s">
        <v>193</v>
      </c>
      <c r="B544" s="9"/>
      <c r="C544" s="10">
        <v>1.68</v>
      </c>
      <c r="D544" s="11">
        <v>150</v>
      </c>
      <c r="E544" s="11">
        <f t="shared" si="14"/>
        <v>252</v>
      </c>
    </row>
    <row r="545" s="1" customFormat="1" ht="16" customHeight="1" spans="1:5">
      <c r="A545" s="9" t="s">
        <v>193</v>
      </c>
      <c r="B545" s="9"/>
      <c r="C545" s="10">
        <v>0.98</v>
      </c>
      <c r="D545" s="11">
        <v>150</v>
      </c>
      <c r="E545" s="11">
        <f t="shared" si="14"/>
        <v>147</v>
      </c>
    </row>
    <row r="546" s="1" customFormat="1" ht="16" customHeight="1" spans="1:5">
      <c r="A546" s="9" t="s">
        <v>193</v>
      </c>
      <c r="B546" s="9"/>
      <c r="C546" s="10">
        <v>3</v>
      </c>
      <c r="D546" s="11">
        <v>150</v>
      </c>
      <c r="E546" s="11">
        <f t="shared" si="14"/>
        <v>450</v>
      </c>
    </row>
    <row r="547" s="1" customFormat="1" ht="16" customHeight="1" spans="1:5">
      <c r="A547" s="9" t="s">
        <v>193</v>
      </c>
      <c r="B547" s="9"/>
      <c r="C547" s="10">
        <v>1.37</v>
      </c>
      <c r="D547" s="11">
        <v>150</v>
      </c>
      <c r="E547" s="11">
        <f t="shared" si="14"/>
        <v>205.5</v>
      </c>
    </row>
    <row r="548" s="1" customFormat="1" ht="16" customHeight="1" spans="1:5">
      <c r="A548" s="9" t="s">
        <v>193</v>
      </c>
      <c r="B548" s="9"/>
      <c r="C548" s="10">
        <v>0.37</v>
      </c>
      <c r="D548" s="11">
        <v>150</v>
      </c>
      <c r="E548" s="11">
        <f t="shared" si="14"/>
        <v>55.5</v>
      </c>
    </row>
    <row r="549" s="1" customFormat="1" ht="16" customHeight="1" spans="1:5">
      <c r="A549" s="9" t="s">
        <v>193</v>
      </c>
      <c r="B549" s="9"/>
      <c r="C549" s="10">
        <v>1.18</v>
      </c>
      <c r="D549" s="11">
        <v>150</v>
      </c>
      <c r="E549" s="11">
        <f t="shared" si="14"/>
        <v>177</v>
      </c>
    </row>
    <row r="550" s="1" customFormat="1" ht="16" customHeight="1" spans="1:5">
      <c r="A550" s="9" t="s">
        <v>193</v>
      </c>
      <c r="B550" s="9"/>
      <c r="C550" s="10">
        <v>1.73</v>
      </c>
      <c r="D550" s="11">
        <v>150</v>
      </c>
      <c r="E550" s="11">
        <f t="shared" si="14"/>
        <v>259.5</v>
      </c>
    </row>
    <row r="551" s="1" customFormat="1" ht="16" customHeight="1" spans="1:5">
      <c r="A551" s="9" t="s">
        <v>193</v>
      </c>
      <c r="B551" s="9"/>
      <c r="C551" s="10">
        <v>1.16</v>
      </c>
      <c r="D551" s="11">
        <v>150</v>
      </c>
      <c r="E551" s="11">
        <f t="shared" si="14"/>
        <v>174</v>
      </c>
    </row>
    <row r="552" s="1" customFormat="1" ht="16" customHeight="1" spans="1:5">
      <c r="A552" s="9" t="s">
        <v>193</v>
      </c>
      <c r="B552" s="9"/>
      <c r="C552" s="10">
        <v>0.17</v>
      </c>
      <c r="D552" s="11">
        <v>150</v>
      </c>
      <c r="E552" s="11">
        <f t="shared" si="14"/>
        <v>25.5</v>
      </c>
    </row>
    <row r="553" s="1" customFormat="1" ht="16" customHeight="1" spans="1:5">
      <c r="A553" s="9" t="s">
        <v>190</v>
      </c>
      <c r="B553" s="9" t="s">
        <v>9</v>
      </c>
      <c r="C553" s="10">
        <f>SUM(C536:C552)</f>
        <v>27.39</v>
      </c>
      <c r="D553" s="11"/>
      <c r="E553" s="11">
        <f>SUM(E536:E552)</f>
        <v>4108.5</v>
      </c>
    </row>
    <row r="554" s="1" customFormat="1" ht="16" customHeight="1" spans="1:5">
      <c r="A554" s="9" t="s">
        <v>190</v>
      </c>
      <c r="B554" s="9" t="s">
        <v>3</v>
      </c>
      <c r="C554" s="10">
        <f>C516+C525+C535+C553</f>
        <v>68.76</v>
      </c>
      <c r="D554" s="11"/>
      <c r="E554" s="11">
        <f>E516+E525+E535+E553</f>
        <v>10314</v>
      </c>
    </row>
    <row r="555" s="1" customFormat="1" ht="16" customHeight="1" spans="1:5">
      <c r="A555" s="9" t="s">
        <v>194</v>
      </c>
      <c r="B555" s="9"/>
      <c r="C555" s="10">
        <v>1.34</v>
      </c>
      <c r="D555" s="11">
        <v>150</v>
      </c>
      <c r="E555" s="11">
        <f>C555*D555</f>
        <v>201</v>
      </c>
    </row>
    <row r="556" s="1" customFormat="1" ht="16" customHeight="1" spans="1:5">
      <c r="A556" s="9" t="s">
        <v>194</v>
      </c>
      <c r="B556" s="9"/>
      <c r="C556" s="10">
        <v>1.31</v>
      </c>
      <c r="D556" s="11">
        <v>150</v>
      </c>
      <c r="E556" s="11">
        <f>C556*D556</f>
        <v>196.5</v>
      </c>
    </row>
    <row r="557" s="1" customFormat="1" ht="16" customHeight="1" spans="1:5">
      <c r="A557" s="9" t="s">
        <v>195</v>
      </c>
      <c r="B557" s="9" t="s">
        <v>9</v>
      </c>
      <c r="C557" s="10">
        <f>SUM(C555:C556)</f>
        <v>2.65</v>
      </c>
      <c r="D557" s="11"/>
      <c r="E557" s="11">
        <f>SUM(E555:E556)</f>
        <v>397.5</v>
      </c>
    </row>
    <row r="558" s="1" customFormat="1" ht="16" customHeight="1" spans="1:5">
      <c r="A558" s="9" t="s">
        <v>195</v>
      </c>
      <c r="B558" s="9" t="s">
        <v>3</v>
      </c>
      <c r="C558" s="10">
        <f>C557</f>
        <v>2.65</v>
      </c>
      <c r="D558" s="11"/>
      <c r="E558" s="11">
        <f>E557</f>
        <v>397.5</v>
      </c>
    </row>
    <row r="559" s="1" customFormat="1" ht="16" customHeight="1" spans="1:5">
      <c r="A559" s="9" t="s">
        <v>196</v>
      </c>
      <c r="B559" s="9" t="s">
        <v>151</v>
      </c>
      <c r="C559" s="10">
        <f>C478+C501+C509+C554+C558</f>
        <v>121.28</v>
      </c>
      <c r="D559" s="11"/>
      <c r="E559" s="11">
        <f>E478+E501+E509+E554+E558</f>
        <v>18192</v>
      </c>
    </row>
    <row r="560" s="1" customFormat="1" ht="16" customHeight="1" spans="1:5">
      <c r="A560" s="9" t="s">
        <v>197</v>
      </c>
      <c r="B560" s="9"/>
      <c r="C560" s="10">
        <v>1.44</v>
      </c>
      <c r="D560" s="11">
        <v>150</v>
      </c>
      <c r="E560" s="11">
        <f>C560*D560</f>
        <v>216</v>
      </c>
    </row>
    <row r="561" s="1" customFormat="1" ht="16" customHeight="1" spans="1:5">
      <c r="A561" s="9" t="s">
        <v>198</v>
      </c>
      <c r="B561" s="9" t="s">
        <v>9</v>
      </c>
      <c r="C561" s="10">
        <f>SUM(C560:C560)</f>
        <v>1.44</v>
      </c>
      <c r="D561" s="11"/>
      <c r="E561" s="11">
        <f>SUM(E560:E560)</f>
        <v>216</v>
      </c>
    </row>
    <row r="562" s="1" customFormat="1" ht="16" customHeight="1" spans="1:5">
      <c r="A562" s="9" t="s">
        <v>199</v>
      </c>
      <c r="B562" s="9"/>
      <c r="C562" s="10">
        <v>0.97</v>
      </c>
      <c r="D562" s="11">
        <v>150</v>
      </c>
      <c r="E562" s="11">
        <f>C562*D562</f>
        <v>145.5</v>
      </c>
    </row>
    <row r="563" s="1" customFormat="1" ht="16" customHeight="1" spans="1:5">
      <c r="A563" s="9" t="s">
        <v>198</v>
      </c>
      <c r="B563" s="9" t="s">
        <v>9</v>
      </c>
      <c r="C563" s="10">
        <f>SUM(C562:C562)</f>
        <v>0.97</v>
      </c>
      <c r="D563" s="11"/>
      <c r="E563" s="11">
        <f>SUM(E562:E562)</f>
        <v>145.5</v>
      </c>
    </row>
    <row r="564" s="1" customFormat="1" ht="16" customHeight="1" spans="1:5">
      <c r="A564" s="9" t="s">
        <v>200</v>
      </c>
      <c r="B564" s="9"/>
      <c r="C564" s="10">
        <v>4.94</v>
      </c>
      <c r="D564" s="11">
        <v>150</v>
      </c>
      <c r="E564" s="11">
        <f>C564*D564</f>
        <v>741</v>
      </c>
    </row>
    <row r="565" s="1" customFormat="1" ht="16" customHeight="1" spans="1:5">
      <c r="A565" s="9" t="s">
        <v>198</v>
      </c>
      <c r="B565" s="9" t="s">
        <v>9</v>
      </c>
      <c r="C565" s="10">
        <f>SUM(C564:C564)</f>
        <v>4.94</v>
      </c>
      <c r="D565" s="11"/>
      <c r="E565" s="11">
        <f>SUM(E564:E564)</f>
        <v>741</v>
      </c>
    </row>
    <row r="566" s="1" customFormat="1" ht="16" customHeight="1" spans="1:5">
      <c r="A566" s="9" t="s">
        <v>201</v>
      </c>
      <c r="B566" s="9"/>
      <c r="C566" s="10">
        <v>0.86</v>
      </c>
      <c r="D566" s="11">
        <v>150</v>
      </c>
      <c r="E566" s="11">
        <f>C566*D566</f>
        <v>129</v>
      </c>
    </row>
    <row r="567" s="1" customFormat="1" ht="16" customHeight="1" spans="1:5">
      <c r="A567" s="9" t="s">
        <v>198</v>
      </c>
      <c r="B567" s="9" t="s">
        <v>9</v>
      </c>
      <c r="C567" s="10">
        <f>SUM(C566:C566)</f>
        <v>0.86</v>
      </c>
      <c r="D567" s="11"/>
      <c r="E567" s="11">
        <f>SUM(E566:E566)</f>
        <v>129</v>
      </c>
    </row>
    <row r="568" s="1" customFormat="1" ht="16" customHeight="1" spans="1:5">
      <c r="A568" s="9" t="s">
        <v>202</v>
      </c>
      <c r="B568" s="9"/>
      <c r="C568" s="10">
        <v>1.08</v>
      </c>
      <c r="D568" s="11">
        <v>150</v>
      </c>
      <c r="E568" s="11">
        <f>C568*D568</f>
        <v>162</v>
      </c>
    </row>
    <row r="569" s="1" customFormat="1" ht="16" customHeight="1" spans="1:5">
      <c r="A569" s="9" t="s">
        <v>198</v>
      </c>
      <c r="B569" s="9" t="s">
        <v>9</v>
      </c>
      <c r="C569" s="10">
        <f>SUM(C568:C568)</f>
        <v>1.08</v>
      </c>
      <c r="D569" s="11"/>
      <c r="E569" s="11">
        <f>SUM(E568:E568)</f>
        <v>162</v>
      </c>
    </row>
    <row r="570" s="1" customFormat="1" ht="16" customHeight="1" spans="1:5">
      <c r="A570" s="9" t="s">
        <v>203</v>
      </c>
      <c r="B570" s="9"/>
      <c r="C570" s="10">
        <v>3.74</v>
      </c>
      <c r="D570" s="11">
        <v>150</v>
      </c>
      <c r="E570" s="11">
        <f>C570*D570</f>
        <v>561</v>
      </c>
    </row>
    <row r="571" s="1" customFormat="1" ht="16" customHeight="1" spans="1:5">
      <c r="A571" s="9" t="s">
        <v>198</v>
      </c>
      <c r="B571" s="9" t="s">
        <v>9</v>
      </c>
      <c r="C571" s="10">
        <f>SUM(C570:C570)</f>
        <v>3.74</v>
      </c>
      <c r="D571" s="11"/>
      <c r="E571" s="11">
        <f>SUM(E570:E570)</f>
        <v>561</v>
      </c>
    </row>
    <row r="572" s="1" customFormat="1" ht="16" customHeight="1" spans="1:5">
      <c r="A572" s="9" t="s">
        <v>204</v>
      </c>
      <c r="B572" s="9"/>
      <c r="C572" s="10">
        <v>0.21</v>
      </c>
      <c r="D572" s="11">
        <v>150</v>
      </c>
      <c r="E572" s="11">
        <f>C572*D572</f>
        <v>31.5</v>
      </c>
    </row>
    <row r="573" s="1" customFormat="1" ht="16" customHeight="1" spans="1:5">
      <c r="A573" s="9" t="s">
        <v>198</v>
      </c>
      <c r="B573" s="9" t="s">
        <v>9</v>
      </c>
      <c r="C573" s="10">
        <f>SUM(C572:C572)</f>
        <v>0.21</v>
      </c>
      <c r="D573" s="11"/>
      <c r="E573" s="11">
        <f>SUM(E572:E572)</f>
        <v>31.5</v>
      </c>
    </row>
    <row r="574" s="1" customFormat="1" ht="16" customHeight="1" spans="1:5">
      <c r="A574" s="9" t="s">
        <v>205</v>
      </c>
      <c r="B574" s="9"/>
      <c r="C574" s="10">
        <v>1.33</v>
      </c>
      <c r="D574" s="11">
        <v>150</v>
      </c>
      <c r="E574" s="11">
        <f>C574*D574</f>
        <v>199.5</v>
      </c>
    </row>
    <row r="575" s="1" customFormat="1" ht="16" customHeight="1" spans="1:5">
      <c r="A575" s="9" t="s">
        <v>198</v>
      </c>
      <c r="B575" s="9" t="s">
        <v>9</v>
      </c>
      <c r="C575" s="10">
        <f>SUM(C574:C574)</f>
        <v>1.33</v>
      </c>
      <c r="D575" s="11"/>
      <c r="E575" s="11">
        <f>SUM(E574:E574)</f>
        <v>199.5</v>
      </c>
    </row>
    <row r="576" s="1" customFormat="1" ht="16" customHeight="1" spans="1:5">
      <c r="A576" s="9" t="s">
        <v>206</v>
      </c>
      <c r="B576" s="9"/>
      <c r="C576" s="10">
        <v>4.33</v>
      </c>
      <c r="D576" s="11">
        <v>150</v>
      </c>
      <c r="E576" s="11">
        <f>C576*D576</f>
        <v>649.5</v>
      </c>
    </row>
    <row r="577" s="1" customFormat="1" ht="16" customHeight="1" spans="1:5">
      <c r="A577" s="9" t="s">
        <v>198</v>
      </c>
      <c r="B577" s="9" t="s">
        <v>9</v>
      </c>
      <c r="C577" s="10">
        <f>SUM(C576:C576)</f>
        <v>4.33</v>
      </c>
      <c r="D577" s="11"/>
      <c r="E577" s="11">
        <f>SUM(E576:E576)</f>
        <v>649.5</v>
      </c>
    </row>
    <row r="578" s="1" customFormat="1" ht="16" customHeight="1" spans="1:5">
      <c r="A578" s="9" t="s">
        <v>207</v>
      </c>
      <c r="B578" s="9"/>
      <c r="C578" s="10">
        <v>0.59</v>
      </c>
      <c r="D578" s="11">
        <v>150</v>
      </c>
      <c r="E578" s="11">
        <f>C578*D578</f>
        <v>88.5</v>
      </c>
    </row>
    <row r="579" s="1" customFormat="1" ht="16" customHeight="1" spans="1:5">
      <c r="A579" s="9" t="s">
        <v>198</v>
      </c>
      <c r="B579" s="9" t="s">
        <v>9</v>
      </c>
      <c r="C579" s="10">
        <f>SUM(C578:C578)</f>
        <v>0.59</v>
      </c>
      <c r="D579" s="11"/>
      <c r="E579" s="11">
        <f>SUM(E578:E578)</f>
        <v>88.5</v>
      </c>
    </row>
    <row r="580" s="1" customFormat="1" ht="16" customHeight="1" spans="1:5">
      <c r="A580" s="9" t="s">
        <v>208</v>
      </c>
      <c r="B580" s="9"/>
      <c r="C580" s="10">
        <v>1.45</v>
      </c>
      <c r="D580" s="11">
        <v>150</v>
      </c>
      <c r="E580" s="11">
        <f>C580*D580</f>
        <v>217.5</v>
      </c>
    </row>
    <row r="581" s="1" customFormat="1" ht="16" customHeight="1" spans="1:5">
      <c r="A581" s="9" t="s">
        <v>208</v>
      </c>
      <c r="B581" s="9"/>
      <c r="C581" s="10">
        <v>7.36</v>
      </c>
      <c r="D581" s="11">
        <v>150</v>
      </c>
      <c r="E581" s="11">
        <f>C581*D581</f>
        <v>1104</v>
      </c>
    </row>
    <row r="582" s="1" customFormat="1" ht="16" customHeight="1" spans="1:5">
      <c r="A582" s="9" t="s">
        <v>198</v>
      </c>
      <c r="B582" s="9" t="s">
        <v>9</v>
      </c>
      <c r="C582" s="10">
        <f>SUM(C580:C581)</f>
        <v>8.81</v>
      </c>
      <c r="D582" s="11"/>
      <c r="E582" s="11">
        <f>SUM(E580:E581)</f>
        <v>1321.5</v>
      </c>
    </row>
    <row r="583" s="1" customFormat="1" ht="16" customHeight="1" spans="1:5">
      <c r="A583" s="9" t="s">
        <v>198</v>
      </c>
      <c r="B583" s="9" t="s">
        <v>3</v>
      </c>
      <c r="C583" s="10">
        <f>C561+C563+C565+C567+C569+C571+C573+C575+C577+C579+C582</f>
        <v>28.3</v>
      </c>
      <c r="D583" s="11"/>
      <c r="E583" s="11">
        <f>E561+E563+E565+E567+E569+E571+E573+E575+E577+E579+E582</f>
        <v>4245</v>
      </c>
    </row>
    <row r="584" s="1" customFormat="1" ht="16" customHeight="1" spans="1:5">
      <c r="A584" s="9" t="s">
        <v>209</v>
      </c>
      <c r="B584" s="9"/>
      <c r="C584" s="10">
        <v>0.75</v>
      </c>
      <c r="D584" s="11">
        <v>150</v>
      </c>
      <c r="E584" s="11">
        <f>C584*D584</f>
        <v>112.5</v>
      </c>
    </row>
    <row r="585" s="1" customFormat="1" ht="16" customHeight="1" spans="1:5">
      <c r="A585" s="9" t="s">
        <v>210</v>
      </c>
      <c r="B585" s="9" t="s">
        <v>9</v>
      </c>
      <c r="C585" s="10">
        <f>SUM(C584:C584)</f>
        <v>0.75</v>
      </c>
      <c r="D585" s="11"/>
      <c r="E585" s="11">
        <f>SUM(E584:E584)</f>
        <v>112.5</v>
      </c>
    </row>
    <row r="586" s="1" customFormat="1" ht="16" customHeight="1" spans="1:5">
      <c r="A586" s="9" t="s">
        <v>211</v>
      </c>
      <c r="B586" s="9"/>
      <c r="C586" s="10">
        <v>1.22</v>
      </c>
      <c r="D586" s="11">
        <v>150</v>
      </c>
      <c r="E586" s="11">
        <f>C586*D586</f>
        <v>183</v>
      </c>
    </row>
    <row r="587" s="1" customFormat="1" ht="16" customHeight="1" spans="1:5">
      <c r="A587" s="9" t="s">
        <v>211</v>
      </c>
      <c r="B587" s="9"/>
      <c r="C587" s="10">
        <v>1.26</v>
      </c>
      <c r="D587" s="11">
        <v>150</v>
      </c>
      <c r="E587" s="11">
        <f>C587*D587</f>
        <v>189</v>
      </c>
    </row>
    <row r="588" s="1" customFormat="1" ht="16" customHeight="1" spans="1:5">
      <c r="A588" s="9" t="s">
        <v>210</v>
      </c>
      <c r="B588" s="9" t="s">
        <v>9</v>
      </c>
      <c r="C588" s="10">
        <f>SUM(C586:C587)</f>
        <v>2.48</v>
      </c>
      <c r="D588" s="11"/>
      <c r="E588" s="11">
        <f>SUM(E586:E587)</f>
        <v>372</v>
      </c>
    </row>
    <row r="589" s="1" customFormat="1" ht="16" customHeight="1" spans="1:5">
      <c r="A589" s="9" t="s">
        <v>210</v>
      </c>
      <c r="B589" s="9" t="s">
        <v>3</v>
      </c>
      <c r="C589" s="10">
        <f>C585+C588</f>
        <v>3.23</v>
      </c>
      <c r="D589" s="11"/>
      <c r="E589" s="11">
        <f>E585+E588</f>
        <v>484.5</v>
      </c>
    </row>
    <row r="590" s="1" customFormat="1" ht="16" customHeight="1" spans="1:5">
      <c r="A590" s="9" t="s">
        <v>212</v>
      </c>
      <c r="B590" s="9"/>
      <c r="C590" s="10">
        <v>2.16</v>
      </c>
      <c r="D590" s="11">
        <v>150</v>
      </c>
      <c r="E590" s="11">
        <f>C590*D590</f>
        <v>324</v>
      </c>
    </row>
    <row r="591" s="1" customFormat="1" ht="16" customHeight="1" spans="1:5">
      <c r="A591" s="9" t="s">
        <v>213</v>
      </c>
      <c r="B591" s="9" t="s">
        <v>9</v>
      </c>
      <c r="C591" s="10">
        <f>SUM(C590:C590)</f>
        <v>2.16</v>
      </c>
      <c r="D591" s="11"/>
      <c r="E591" s="11">
        <f>SUM(E590:E590)</f>
        <v>324</v>
      </c>
    </row>
    <row r="592" s="1" customFormat="1" ht="16" customHeight="1" spans="1:5">
      <c r="A592" s="9" t="s">
        <v>214</v>
      </c>
      <c r="B592" s="9"/>
      <c r="C592" s="10">
        <v>2.24</v>
      </c>
      <c r="D592" s="11">
        <v>150</v>
      </c>
      <c r="E592" s="11">
        <f>C592*D592</f>
        <v>336</v>
      </c>
    </row>
    <row r="593" s="1" customFormat="1" ht="16" customHeight="1" spans="1:5">
      <c r="A593" s="9" t="s">
        <v>214</v>
      </c>
      <c r="B593" s="9"/>
      <c r="C593" s="10">
        <v>1.05</v>
      </c>
      <c r="D593" s="11">
        <v>150</v>
      </c>
      <c r="E593" s="11">
        <f>C593*D593</f>
        <v>157.5</v>
      </c>
    </row>
    <row r="594" s="1" customFormat="1" ht="16" customHeight="1" spans="1:5">
      <c r="A594" s="9" t="s">
        <v>213</v>
      </c>
      <c r="B594" s="9" t="s">
        <v>9</v>
      </c>
      <c r="C594" s="10">
        <f>SUM(C592:C593)</f>
        <v>3.29</v>
      </c>
      <c r="D594" s="11"/>
      <c r="E594" s="11">
        <f>SUM(E592:E593)</f>
        <v>493.5</v>
      </c>
    </row>
    <row r="595" s="1" customFormat="1" ht="16" customHeight="1" spans="1:5">
      <c r="A595" s="9" t="s">
        <v>215</v>
      </c>
      <c r="B595" s="9"/>
      <c r="C595" s="10">
        <v>3.71</v>
      </c>
      <c r="D595" s="11">
        <v>150</v>
      </c>
      <c r="E595" s="11">
        <f>C595*D595</f>
        <v>556.5</v>
      </c>
    </row>
    <row r="596" s="1" customFormat="1" ht="16" customHeight="1" spans="1:5">
      <c r="A596" s="9" t="s">
        <v>213</v>
      </c>
      <c r="B596" s="9" t="s">
        <v>9</v>
      </c>
      <c r="C596" s="10">
        <f>SUM(C595:C595)</f>
        <v>3.71</v>
      </c>
      <c r="D596" s="11"/>
      <c r="E596" s="11">
        <f>SUM(E595:E595)</f>
        <v>556.5</v>
      </c>
    </row>
    <row r="597" s="1" customFormat="1" ht="16" customHeight="1" spans="1:5">
      <c r="A597" s="9" t="s">
        <v>216</v>
      </c>
      <c r="B597" s="9"/>
      <c r="C597" s="10">
        <v>5.66</v>
      </c>
      <c r="D597" s="11">
        <v>150</v>
      </c>
      <c r="E597" s="11">
        <f>C597*D597</f>
        <v>849</v>
      </c>
    </row>
    <row r="598" s="1" customFormat="1" ht="16" customHeight="1" spans="1:5">
      <c r="A598" s="9" t="s">
        <v>213</v>
      </c>
      <c r="B598" s="9" t="s">
        <v>9</v>
      </c>
      <c r="C598" s="10">
        <f>SUM(C597:C597)</f>
        <v>5.66</v>
      </c>
      <c r="D598" s="11"/>
      <c r="E598" s="11">
        <f>SUM(E597:E597)</f>
        <v>849</v>
      </c>
    </row>
    <row r="599" s="1" customFormat="1" ht="16" customHeight="1" spans="1:5">
      <c r="A599" s="9" t="s">
        <v>213</v>
      </c>
      <c r="B599" s="9" t="s">
        <v>3</v>
      </c>
      <c r="C599" s="10">
        <f>C591+C594+C596+C598</f>
        <v>14.82</v>
      </c>
      <c r="D599" s="11"/>
      <c r="E599" s="11">
        <f>E591+E594+E596+E598</f>
        <v>2223</v>
      </c>
    </row>
    <row r="600" s="1" customFormat="1" ht="16" customHeight="1" spans="1:5">
      <c r="A600" s="9" t="s">
        <v>217</v>
      </c>
      <c r="B600" s="9" t="s">
        <v>151</v>
      </c>
      <c r="C600" s="10">
        <f>C583+C589+C599</f>
        <v>46.35</v>
      </c>
      <c r="D600" s="11"/>
      <c r="E600" s="11">
        <f>E583+E589+E599</f>
        <v>6952.5</v>
      </c>
    </row>
    <row r="601" s="1" customFormat="1" ht="16" customHeight="1" spans="1:5">
      <c r="A601" s="9" t="s">
        <v>218</v>
      </c>
      <c r="B601" s="9"/>
      <c r="C601" s="10">
        <v>2.89</v>
      </c>
      <c r="D601" s="11">
        <v>150</v>
      </c>
      <c r="E601" s="11">
        <f>C601*D601</f>
        <v>433.5</v>
      </c>
    </row>
    <row r="602" s="1" customFormat="1" ht="16" customHeight="1" spans="1:5">
      <c r="A602" s="9" t="s">
        <v>218</v>
      </c>
      <c r="B602" s="9"/>
      <c r="C602" s="10">
        <v>8.27</v>
      </c>
      <c r="D602" s="11">
        <v>150</v>
      </c>
      <c r="E602" s="11">
        <f>C602*D602</f>
        <v>1240.5</v>
      </c>
    </row>
    <row r="603" s="1" customFormat="1" ht="16" customHeight="1" spans="1:5">
      <c r="A603" s="9" t="s">
        <v>218</v>
      </c>
      <c r="B603" s="9"/>
      <c r="C603" s="10">
        <v>1.65</v>
      </c>
      <c r="D603" s="11">
        <v>150</v>
      </c>
      <c r="E603" s="11">
        <f>C603*D603</f>
        <v>247.5</v>
      </c>
    </row>
    <row r="604" s="1" customFormat="1" ht="16" customHeight="1" spans="1:5">
      <c r="A604" s="9" t="s">
        <v>219</v>
      </c>
      <c r="B604" s="9" t="s">
        <v>9</v>
      </c>
      <c r="C604" s="10">
        <f>SUM(C601:C603)</f>
        <v>12.81</v>
      </c>
      <c r="D604" s="11"/>
      <c r="E604" s="11">
        <f>SUM(E601:E603)</f>
        <v>1921.5</v>
      </c>
    </row>
    <row r="605" s="1" customFormat="1" ht="16" customHeight="1" spans="1:5">
      <c r="A605" s="9" t="s">
        <v>220</v>
      </c>
      <c r="B605" s="9"/>
      <c r="C605" s="10">
        <v>23.93</v>
      </c>
      <c r="D605" s="11">
        <v>150</v>
      </c>
      <c r="E605" s="11">
        <f>C605*D605</f>
        <v>3589.5</v>
      </c>
    </row>
    <row r="606" s="1" customFormat="1" ht="16" customHeight="1" spans="1:5">
      <c r="A606" s="9" t="s">
        <v>219</v>
      </c>
      <c r="B606" s="9" t="s">
        <v>9</v>
      </c>
      <c r="C606" s="10">
        <f>SUM(C605:C605)</f>
        <v>23.93</v>
      </c>
      <c r="D606" s="11"/>
      <c r="E606" s="11">
        <f>SUM(E605:E605)</f>
        <v>3589.5</v>
      </c>
    </row>
    <row r="607" s="1" customFormat="1" ht="16" customHeight="1" spans="1:5">
      <c r="A607" s="9" t="s">
        <v>221</v>
      </c>
      <c r="B607" s="9"/>
      <c r="C607" s="10">
        <v>3.83</v>
      </c>
      <c r="D607" s="11">
        <v>150</v>
      </c>
      <c r="E607" s="11">
        <f>C607*D607</f>
        <v>574.5</v>
      </c>
    </row>
    <row r="608" s="1" customFormat="1" ht="16" customHeight="1" spans="1:5">
      <c r="A608" s="9" t="s">
        <v>221</v>
      </c>
      <c r="B608" s="9"/>
      <c r="C608" s="10">
        <v>13.55</v>
      </c>
      <c r="D608" s="11">
        <v>150</v>
      </c>
      <c r="E608" s="11">
        <f>C608*D608</f>
        <v>2032.5</v>
      </c>
    </row>
    <row r="609" s="1" customFormat="1" ht="16" customHeight="1" spans="1:5">
      <c r="A609" s="9" t="s">
        <v>219</v>
      </c>
      <c r="B609" s="9" t="s">
        <v>9</v>
      </c>
      <c r="C609" s="10">
        <f>SUM(C607:C608)</f>
        <v>17.38</v>
      </c>
      <c r="D609" s="11"/>
      <c r="E609" s="11">
        <f>SUM(E607:E608)</f>
        <v>2607</v>
      </c>
    </row>
    <row r="610" s="1" customFormat="1" ht="16" customHeight="1" spans="1:5">
      <c r="A610" s="9" t="s">
        <v>222</v>
      </c>
      <c r="B610" s="9"/>
      <c r="C610" s="10">
        <v>28.42</v>
      </c>
      <c r="D610" s="11">
        <v>150</v>
      </c>
      <c r="E610" s="11">
        <f>C610*D610</f>
        <v>4263</v>
      </c>
    </row>
    <row r="611" s="1" customFormat="1" ht="16" customHeight="1" spans="1:5">
      <c r="A611" s="9" t="s">
        <v>222</v>
      </c>
      <c r="B611" s="9"/>
      <c r="C611" s="10">
        <v>10.19</v>
      </c>
      <c r="D611" s="11">
        <v>150</v>
      </c>
      <c r="E611" s="11">
        <f>C611*D611</f>
        <v>1528.5</v>
      </c>
    </row>
    <row r="612" s="1" customFormat="1" ht="16" customHeight="1" spans="1:5">
      <c r="A612" s="9" t="s">
        <v>222</v>
      </c>
      <c r="B612" s="9"/>
      <c r="C612" s="10">
        <v>11.65</v>
      </c>
      <c r="D612" s="11">
        <v>150</v>
      </c>
      <c r="E612" s="11">
        <f>C612*D612</f>
        <v>1747.5</v>
      </c>
    </row>
    <row r="613" s="1" customFormat="1" ht="16" customHeight="1" spans="1:5">
      <c r="A613" s="9" t="s">
        <v>222</v>
      </c>
      <c r="B613" s="9"/>
      <c r="C613" s="10">
        <v>4.09</v>
      </c>
      <c r="D613" s="11">
        <v>150</v>
      </c>
      <c r="E613" s="11">
        <f>C613*D613</f>
        <v>613.5</v>
      </c>
    </row>
    <row r="614" s="1" customFormat="1" ht="16" customHeight="1" spans="1:5">
      <c r="A614" s="9" t="s">
        <v>219</v>
      </c>
      <c r="B614" s="9" t="s">
        <v>9</v>
      </c>
      <c r="C614" s="10">
        <f>SUM(C610:C613)</f>
        <v>54.35</v>
      </c>
      <c r="D614" s="11"/>
      <c r="E614" s="11">
        <f>SUM(E610:E613)</f>
        <v>8152.5</v>
      </c>
    </row>
    <row r="615" s="1" customFormat="1" ht="16" customHeight="1" spans="1:5">
      <c r="A615" s="9" t="s">
        <v>223</v>
      </c>
      <c r="B615" s="9"/>
      <c r="C615" s="10">
        <v>2.25</v>
      </c>
      <c r="D615" s="11">
        <v>150</v>
      </c>
      <c r="E615" s="11">
        <f>C615*D615</f>
        <v>337.5</v>
      </c>
    </row>
    <row r="616" s="1" customFormat="1" ht="16" customHeight="1" spans="1:5">
      <c r="A616" s="9" t="s">
        <v>219</v>
      </c>
      <c r="B616" s="9" t="s">
        <v>9</v>
      </c>
      <c r="C616" s="10">
        <f>SUM(C615:C615)</f>
        <v>2.25</v>
      </c>
      <c r="D616" s="11"/>
      <c r="E616" s="11">
        <f>SUM(E615:E615)</f>
        <v>337.5</v>
      </c>
    </row>
    <row r="617" s="1" customFormat="1" ht="16" customHeight="1" spans="1:5">
      <c r="A617" s="9" t="s">
        <v>219</v>
      </c>
      <c r="B617" s="9" t="s">
        <v>3</v>
      </c>
      <c r="C617" s="10">
        <f>C604+C606+C609+C614+C616</f>
        <v>110.72</v>
      </c>
      <c r="D617" s="11"/>
      <c r="E617" s="11">
        <f>E604+E606+E609+E614+E616</f>
        <v>16608</v>
      </c>
    </row>
    <row r="618" s="1" customFormat="1" ht="16" customHeight="1" spans="1:5">
      <c r="A618" s="9" t="s">
        <v>224</v>
      </c>
      <c r="B618" s="9"/>
      <c r="C618" s="10">
        <v>89</v>
      </c>
      <c r="D618" s="11">
        <v>150</v>
      </c>
      <c r="E618" s="11">
        <f>C618*D618</f>
        <v>13350</v>
      </c>
    </row>
    <row r="619" s="1" customFormat="1" ht="16" customHeight="1" spans="1:5">
      <c r="A619" s="9" t="s">
        <v>225</v>
      </c>
      <c r="B619" s="9" t="s">
        <v>9</v>
      </c>
      <c r="C619" s="10">
        <f>SUM(C618:C618)</f>
        <v>89</v>
      </c>
      <c r="D619" s="11"/>
      <c r="E619" s="11">
        <f>SUM(E618:E618)</f>
        <v>13350</v>
      </c>
    </row>
    <row r="620" s="1" customFormat="1" ht="16" customHeight="1" spans="1:5">
      <c r="A620" s="9" t="s">
        <v>225</v>
      </c>
      <c r="B620" s="9" t="s">
        <v>3</v>
      </c>
      <c r="C620" s="10">
        <f>C619</f>
        <v>89</v>
      </c>
      <c r="D620" s="11"/>
      <c r="E620" s="11">
        <f>E619</f>
        <v>13350</v>
      </c>
    </row>
    <row r="621" s="1" customFormat="1" ht="16" customHeight="1" spans="1:5">
      <c r="A621" s="9" t="s">
        <v>226</v>
      </c>
      <c r="B621" s="9" t="s">
        <v>151</v>
      </c>
      <c r="C621" s="10">
        <f>C617+C620</f>
        <v>199.72</v>
      </c>
      <c r="D621" s="11"/>
      <c r="E621" s="11">
        <f>E617+E620</f>
        <v>29958</v>
      </c>
    </row>
    <row r="622" s="1" customFormat="1" ht="16" customHeight="1" spans="1:5">
      <c r="A622" s="9" t="s">
        <v>227</v>
      </c>
      <c r="B622" s="9"/>
      <c r="C622" s="10">
        <v>0.39</v>
      </c>
      <c r="D622" s="11">
        <v>150</v>
      </c>
      <c r="E622" s="11">
        <f>C622*D622</f>
        <v>58.5</v>
      </c>
    </row>
    <row r="623" s="1" customFormat="1" ht="16" customHeight="1" spans="1:5">
      <c r="A623" s="9" t="s">
        <v>228</v>
      </c>
      <c r="B623" s="9" t="s">
        <v>9</v>
      </c>
      <c r="C623" s="10">
        <f>SUM(C622:C622)</f>
        <v>0.39</v>
      </c>
      <c r="D623" s="11"/>
      <c r="E623" s="11">
        <f>SUM(E622:E622)</f>
        <v>58.5</v>
      </c>
    </row>
    <row r="624" s="1" customFormat="1" ht="16" customHeight="1" spans="1:5">
      <c r="A624" s="9" t="s">
        <v>229</v>
      </c>
      <c r="B624" s="9"/>
      <c r="C624" s="10">
        <v>4.86</v>
      </c>
      <c r="D624" s="11">
        <v>150</v>
      </c>
      <c r="E624" s="11">
        <f>C624*D624</f>
        <v>729</v>
      </c>
    </row>
    <row r="625" s="1" customFormat="1" ht="16" customHeight="1" spans="1:5">
      <c r="A625" s="9" t="s">
        <v>228</v>
      </c>
      <c r="B625" s="9" t="s">
        <v>9</v>
      </c>
      <c r="C625" s="10">
        <f>SUM(C624:C624)</f>
        <v>4.86</v>
      </c>
      <c r="D625" s="11"/>
      <c r="E625" s="11">
        <f>SUM(E624:E624)</f>
        <v>729</v>
      </c>
    </row>
    <row r="626" s="1" customFormat="1" ht="16" customHeight="1" spans="1:5">
      <c r="A626" s="9" t="s">
        <v>228</v>
      </c>
      <c r="B626" s="9" t="s">
        <v>3</v>
      </c>
      <c r="C626" s="10">
        <f>C623+C625</f>
        <v>5.25</v>
      </c>
      <c r="D626" s="11"/>
      <c r="E626" s="11">
        <f>E623+E625</f>
        <v>787.5</v>
      </c>
    </row>
    <row r="627" s="1" customFormat="1" ht="16" customHeight="1" spans="1:5">
      <c r="A627" s="9" t="s">
        <v>230</v>
      </c>
      <c r="B627" s="9"/>
      <c r="C627" s="10">
        <v>0.36</v>
      </c>
      <c r="D627" s="11">
        <v>150</v>
      </c>
      <c r="E627" s="11">
        <f>C627*D627</f>
        <v>54</v>
      </c>
    </row>
    <row r="628" s="1" customFormat="1" ht="16" customHeight="1" spans="1:5">
      <c r="A628" s="9" t="s">
        <v>230</v>
      </c>
      <c r="B628" s="9"/>
      <c r="C628" s="10">
        <v>0.56</v>
      </c>
      <c r="D628" s="11">
        <v>150</v>
      </c>
      <c r="E628" s="11">
        <f>C628*D628</f>
        <v>84</v>
      </c>
    </row>
    <row r="629" s="1" customFormat="1" ht="16" customHeight="1" spans="1:5">
      <c r="A629" s="9" t="s">
        <v>231</v>
      </c>
      <c r="B629" s="9" t="s">
        <v>9</v>
      </c>
      <c r="C629" s="10">
        <f>SUM(C627:C628)</f>
        <v>0.92</v>
      </c>
      <c r="D629" s="11"/>
      <c r="E629" s="11">
        <f>SUM(E627:E628)</f>
        <v>138</v>
      </c>
    </row>
    <row r="630" s="1" customFormat="1" ht="16" customHeight="1" spans="1:5">
      <c r="A630" s="9" t="s">
        <v>232</v>
      </c>
      <c r="B630" s="9"/>
      <c r="C630" s="10">
        <v>0.9</v>
      </c>
      <c r="D630" s="11">
        <v>150</v>
      </c>
      <c r="E630" s="11">
        <f>C630*D630</f>
        <v>135</v>
      </c>
    </row>
    <row r="631" s="1" customFormat="1" ht="16" customHeight="1" spans="1:5">
      <c r="A631" s="9" t="s">
        <v>232</v>
      </c>
      <c r="B631" s="9"/>
      <c r="C631" s="10">
        <v>6.33</v>
      </c>
      <c r="D631" s="11">
        <v>150</v>
      </c>
      <c r="E631" s="11">
        <f>C631*D631</f>
        <v>949.5</v>
      </c>
    </row>
    <row r="632" s="1" customFormat="1" ht="16" customHeight="1" spans="1:5">
      <c r="A632" s="9" t="s">
        <v>231</v>
      </c>
      <c r="B632" s="9" t="s">
        <v>9</v>
      </c>
      <c r="C632" s="10">
        <f>SUM(C630:C631)</f>
        <v>7.23</v>
      </c>
      <c r="D632" s="11"/>
      <c r="E632" s="11">
        <f>SUM(E630:E631)</f>
        <v>1084.5</v>
      </c>
    </row>
    <row r="633" s="1" customFormat="1" ht="16" customHeight="1" spans="1:5">
      <c r="A633" s="9" t="s">
        <v>233</v>
      </c>
      <c r="B633" s="9"/>
      <c r="C633" s="10">
        <v>0.71</v>
      </c>
      <c r="D633" s="11">
        <v>150</v>
      </c>
      <c r="E633" s="11">
        <f>C633*D633</f>
        <v>106.5</v>
      </c>
    </row>
    <row r="634" s="1" customFormat="1" ht="16" customHeight="1" spans="1:5">
      <c r="A634" s="9" t="s">
        <v>231</v>
      </c>
      <c r="B634" s="9" t="s">
        <v>9</v>
      </c>
      <c r="C634" s="10">
        <f>SUM(C633:C633)</f>
        <v>0.71</v>
      </c>
      <c r="D634" s="11"/>
      <c r="E634" s="11">
        <f>SUM(E633:E633)</f>
        <v>106.5</v>
      </c>
    </row>
    <row r="635" s="1" customFormat="1" ht="16" customHeight="1" spans="1:5">
      <c r="A635" s="9" t="s">
        <v>234</v>
      </c>
      <c r="B635" s="9"/>
      <c r="C635" s="10">
        <v>1.11</v>
      </c>
      <c r="D635" s="11">
        <v>150</v>
      </c>
      <c r="E635" s="11">
        <f>C635*D635</f>
        <v>166.5</v>
      </c>
    </row>
    <row r="636" s="1" customFormat="1" ht="16" customHeight="1" spans="1:5">
      <c r="A636" s="9" t="s">
        <v>231</v>
      </c>
      <c r="B636" s="9" t="s">
        <v>9</v>
      </c>
      <c r="C636" s="10">
        <f>SUM(C635:C635)</f>
        <v>1.11</v>
      </c>
      <c r="D636" s="11"/>
      <c r="E636" s="11">
        <f>SUM(E635:E635)</f>
        <v>166.5</v>
      </c>
    </row>
    <row r="637" s="1" customFormat="1" ht="16" customHeight="1" spans="1:5">
      <c r="A637" s="9" t="s">
        <v>231</v>
      </c>
      <c r="B637" s="9" t="s">
        <v>3</v>
      </c>
      <c r="C637" s="10">
        <f>C629+C632+C634+C636</f>
        <v>9.97</v>
      </c>
      <c r="D637" s="11"/>
      <c r="E637" s="11">
        <f>E629+E632+E634+E636</f>
        <v>1495.5</v>
      </c>
    </row>
    <row r="638" s="1" customFormat="1" ht="16" customHeight="1" spans="1:5">
      <c r="A638" s="9" t="s">
        <v>235</v>
      </c>
      <c r="B638" s="9"/>
      <c r="C638" s="10">
        <v>2.14</v>
      </c>
      <c r="D638" s="11">
        <v>150</v>
      </c>
      <c r="E638" s="11">
        <f>C638*D638</f>
        <v>321</v>
      </c>
    </row>
    <row r="639" s="1" customFormat="1" ht="16" customHeight="1" spans="1:5">
      <c r="A639" s="9" t="s">
        <v>235</v>
      </c>
      <c r="B639" s="9"/>
      <c r="C639" s="10">
        <v>5.97</v>
      </c>
      <c r="D639" s="11">
        <v>150</v>
      </c>
      <c r="E639" s="11">
        <f>C639*D639</f>
        <v>895.5</v>
      </c>
    </row>
    <row r="640" s="1" customFormat="1" ht="16" customHeight="1" spans="1:5">
      <c r="A640" s="9" t="s">
        <v>236</v>
      </c>
      <c r="B640" s="9" t="s">
        <v>9</v>
      </c>
      <c r="C640" s="10">
        <f>SUM(C638:C639)</f>
        <v>8.11</v>
      </c>
      <c r="D640" s="11"/>
      <c r="E640" s="11">
        <f>SUM(E638:E639)</f>
        <v>1216.5</v>
      </c>
    </row>
    <row r="641" s="1" customFormat="1" ht="16" customHeight="1" spans="1:5">
      <c r="A641" s="9" t="s">
        <v>237</v>
      </c>
      <c r="B641" s="9"/>
      <c r="C641" s="10">
        <v>1.17</v>
      </c>
      <c r="D641" s="11">
        <v>150</v>
      </c>
      <c r="E641" s="11">
        <f>C641*D641</f>
        <v>175.5</v>
      </c>
    </row>
    <row r="642" s="1" customFormat="1" ht="16" customHeight="1" spans="1:5">
      <c r="A642" s="9" t="s">
        <v>236</v>
      </c>
      <c r="B642" s="9" t="s">
        <v>9</v>
      </c>
      <c r="C642" s="10">
        <f>SUM(C641:C641)</f>
        <v>1.17</v>
      </c>
      <c r="D642" s="11"/>
      <c r="E642" s="11">
        <f>SUM(E641:E641)</f>
        <v>175.5</v>
      </c>
    </row>
    <row r="643" s="1" customFormat="1" ht="16" customHeight="1" spans="1:5">
      <c r="A643" s="9" t="s">
        <v>236</v>
      </c>
      <c r="B643" s="9" t="s">
        <v>3</v>
      </c>
      <c r="C643" s="10">
        <f>C640+C642</f>
        <v>9.28</v>
      </c>
      <c r="D643" s="11"/>
      <c r="E643" s="11">
        <f>E640+E642</f>
        <v>1392</v>
      </c>
    </row>
    <row r="644" s="1" customFormat="1" ht="16" customHeight="1" spans="1:5">
      <c r="A644" s="9" t="s">
        <v>238</v>
      </c>
      <c r="B644" s="9" t="s">
        <v>151</v>
      </c>
      <c r="C644" s="10">
        <f>C626+C637+C643</f>
        <v>24.5</v>
      </c>
      <c r="D644" s="11"/>
      <c r="E644" s="11">
        <f>E626+E637+E643</f>
        <v>3675</v>
      </c>
    </row>
    <row r="645" s="1" customFormat="1" ht="16" customHeight="1" spans="1:5">
      <c r="A645" s="9" t="s">
        <v>239</v>
      </c>
      <c r="B645" s="9"/>
      <c r="C645" s="10">
        <v>10.92</v>
      </c>
      <c r="D645" s="11">
        <v>150</v>
      </c>
      <c r="E645" s="11">
        <f>C645*D645</f>
        <v>1638</v>
      </c>
    </row>
    <row r="646" s="1" customFormat="1" ht="16" customHeight="1" spans="1:5">
      <c r="A646" s="9" t="s">
        <v>239</v>
      </c>
      <c r="B646" s="9"/>
      <c r="C646" s="10">
        <v>3.95</v>
      </c>
      <c r="D646" s="11">
        <v>150</v>
      </c>
      <c r="E646" s="11">
        <f>C646*D646</f>
        <v>592.5</v>
      </c>
    </row>
    <row r="647" s="1" customFormat="1" ht="16" customHeight="1" spans="1:5">
      <c r="A647" s="9" t="s">
        <v>240</v>
      </c>
      <c r="B647" s="9" t="s">
        <v>9</v>
      </c>
      <c r="C647" s="10">
        <f>SUM(C645:C646)</f>
        <v>14.87</v>
      </c>
      <c r="D647" s="11"/>
      <c r="E647" s="11">
        <f>SUM(E645:E646)</f>
        <v>2230.5</v>
      </c>
    </row>
    <row r="648" s="1" customFormat="1" ht="16" customHeight="1" spans="1:5">
      <c r="A648" s="9" t="s">
        <v>240</v>
      </c>
      <c r="B648" s="9" t="s">
        <v>3</v>
      </c>
      <c r="C648" s="10">
        <f>C647</f>
        <v>14.87</v>
      </c>
      <c r="D648" s="11"/>
      <c r="E648" s="11">
        <f>E647</f>
        <v>2230.5</v>
      </c>
    </row>
    <row r="649" s="1" customFormat="1" ht="16" customHeight="1" spans="1:5">
      <c r="A649" s="9" t="s">
        <v>241</v>
      </c>
      <c r="B649" s="9"/>
      <c r="C649" s="10">
        <v>7.13</v>
      </c>
      <c r="D649" s="11">
        <v>150</v>
      </c>
      <c r="E649" s="11">
        <f>C649*D649</f>
        <v>1069.5</v>
      </c>
    </row>
    <row r="650" s="1" customFormat="1" ht="16" customHeight="1" spans="1:5">
      <c r="A650" s="9" t="s">
        <v>242</v>
      </c>
      <c r="B650" s="9" t="s">
        <v>9</v>
      </c>
      <c r="C650" s="10">
        <f>SUM(C649:C649)</f>
        <v>7.13</v>
      </c>
      <c r="D650" s="11"/>
      <c r="E650" s="11">
        <f>SUM(E649:E649)</f>
        <v>1069.5</v>
      </c>
    </row>
    <row r="651" s="1" customFormat="1" ht="16" customHeight="1" spans="1:5">
      <c r="A651" s="9" t="s">
        <v>242</v>
      </c>
      <c r="B651" s="9" t="s">
        <v>3</v>
      </c>
      <c r="C651" s="10">
        <f>C650</f>
        <v>7.13</v>
      </c>
      <c r="D651" s="11"/>
      <c r="E651" s="11">
        <f>E650</f>
        <v>1069.5</v>
      </c>
    </row>
    <row r="652" s="1" customFormat="1" ht="16" customHeight="1" spans="1:5">
      <c r="A652" s="9" t="s">
        <v>243</v>
      </c>
      <c r="B652" s="9"/>
      <c r="C652" s="10">
        <v>5.14</v>
      </c>
      <c r="D652" s="11">
        <v>150</v>
      </c>
      <c r="E652" s="11">
        <f>C652*D652</f>
        <v>771</v>
      </c>
    </row>
    <row r="653" s="1" customFormat="1" ht="16" customHeight="1" spans="1:5">
      <c r="A653" s="9" t="s">
        <v>244</v>
      </c>
      <c r="B653" s="9" t="s">
        <v>9</v>
      </c>
      <c r="C653" s="10">
        <f>SUM(C652:C652)</f>
        <v>5.14</v>
      </c>
      <c r="D653" s="11"/>
      <c r="E653" s="11">
        <f>SUM(E652:E652)</f>
        <v>771</v>
      </c>
    </row>
    <row r="654" s="1" customFormat="1" ht="16" customHeight="1" spans="1:5">
      <c r="A654" s="9" t="s">
        <v>244</v>
      </c>
      <c r="B654" s="9" t="s">
        <v>3</v>
      </c>
      <c r="C654" s="10">
        <f>C653</f>
        <v>5.14</v>
      </c>
      <c r="D654" s="11"/>
      <c r="E654" s="11">
        <f>E653</f>
        <v>771</v>
      </c>
    </row>
    <row r="655" s="1" customFormat="1" ht="16" customHeight="1" spans="1:5">
      <c r="A655" s="9" t="s">
        <v>245</v>
      </c>
      <c r="B655" s="9"/>
      <c r="C655" s="10">
        <v>0.34</v>
      </c>
      <c r="D655" s="11">
        <v>150</v>
      </c>
      <c r="E655" s="11">
        <f>C655*D655</f>
        <v>51</v>
      </c>
    </row>
    <row r="656" s="1" customFormat="1" ht="16" customHeight="1" spans="1:5">
      <c r="A656" s="9" t="s">
        <v>245</v>
      </c>
      <c r="B656" s="9"/>
      <c r="C656" s="10">
        <v>2.19</v>
      </c>
      <c r="D656" s="11">
        <v>150</v>
      </c>
      <c r="E656" s="11">
        <f>C656*D656</f>
        <v>328.5</v>
      </c>
    </row>
    <row r="657" s="1" customFormat="1" ht="16" customHeight="1" spans="1:5">
      <c r="A657" s="9" t="s">
        <v>245</v>
      </c>
      <c r="B657" s="9"/>
      <c r="C657" s="10">
        <v>2.3</v>
      </c>
      <c r="D657" s="11">
        <v>150</v>
      </c>
      <c r="E657" s="11">
        <f>C657*D657</f>
        <v>345</v>
      </c>
    </row>
    <row r="658" s="1" customFormat="1" ht="16" customHeight="1" spans="1:5">
      <c r="A658" s="9" t="s">
        <v>245</v>
      </c>
      <c r="B658" s="9"/>
      <c r="C658" s="10">
        <v>8.26</v>
      </c>
      <c r="D658" s="11">
        <v>150</v>
      </c>
      <c r="E658" s="11">
        <f>C658*D658</f>
        <v>1239</v>
      </c>
    </row>
    <row r="659" s="1" customFormat="1" ht="16" customHeight="1" spans="1:5">
      <c r="A659" s="9" t="s">
        <v>245</v>
      </c>
      <c r="B659" s="9"/>
      <c r="C659" s="10">
        <v>3.98</v>
      </c>
      <c r="D659" s="11">
        <v>150</v>
      </c>
      <c r="E659" s="11">
        <f>C659*D659</f>
        <v>597</v>
      </c>
    </row>
    <row r="660" s="1" customFormat="1" ht="16" customHeight="1" spans="1:5">
      <c r="A660" s="9" t="s">
        <v>246</v>
      </c>
      <c r="B660" s="9" t="s">
        <v>9</v>
      </c>
      <c r="C660" s="10">
        <f>SUM(C655:C659)</f>
        <v>17.07</v>
      </c>
      <c r="D660" s="11"/>
      <c r="E660" s="11">
        <f>SUM(E655:E659)</f>
        <v>2560.5</v>
      </c>
    </row>
    <row r="661" s="1" customFormat="1" ht="16" customHeight="1" spans="1:5">
      <c r="A661" s="9" t="s">
        <v>246</v>
      </c>
      <c r="B661" s="9" t="s">
        <v>3</v>
      </c>
      <c r="C661" s="10">
        <f>C660</f>
        <v>17.07</v>
      </c>
      <c r="D661" s="11"/>
      <c r="E661" s="11">
        <f>E660</f>
        <v>2560.5</v>
      </c>
    </row>
    <row r="662" s="1" customFormat="1" ht="16" customHeight="1" spans="1:5">
      <c r="A662" s="9" t="s">
        <v>247</v>
      </c>
      <c r="B662" s="9" t="s">
        <v>151</v>
      </c>
      <c r="C662" s="10">
        <f>C648+C651+C654+C661</f>
        <v>44.21</v>
      </c>
      <c r="D662" s="11"/>
      <c r="E662" s="11">
        <f>E648+E651+E654+E661</f>
        <v>6631.5</v>
      </c>
    </row>
    <row r="663" s="1" customFormat="1" ht="16" customHeight="1" spans="1:5">
      <c r="A663" s="9" t="s">
        <v>248</v>
      </c>
      <c r="B663" s="9"/>
      <c r="C663" s="10">
        <v>0.82</v>
      </c>
      <c r="D663" s="11">
        <v>150</v>
      </c>
      <c r="E663" s="11">
        <f>C663*D663</f>
        <v>123</v>
      </c>
    </row>
    <row r="664" s="1" customFormat="1" ht="16" customHeight="1" spans="1:5">
      <c r="A664" s="9" t="s">
        <v>249</v>
      </c>
      <c r="B664" s="9" t="s">
        <v>9</v>
      </c>
      <c r="C664" s="10">
        <f>SUM(C663:C663)</f>
        <v>0.82</v>
      </c>
      <c r="D664" s="11"/>
      <c r="E664" s="11">
        <f>SUM(E663:E663)</f>
        <v>123</v>
      </c>
    </row>
    <row r="665" s="1" customFormat="1" ht="16" customHeight="1" spans="1:5">
      <c r="A665" s="9" t="s">
        <v>250</v>
      </c>
      <c r="B665" s="9"/>
      <c r="C665" s="10">
        <v>1.78</v>
      </c>
      <c r="D665" s="11">
        <v>150</v>
      </c>
      <c r="E665" s="11">
        <f>C665*D665</f>
        <v>267</v>
      </c>
    </row>
    <row r="666" s="1" customFormat="1" ht="16" customHeight="1" spans="1:5">
      <c r="A666" s="9" t="s">
        <v>250</v>
      </c>
      <c r="B666" s="9"/>
      <c r="C666" s="10">
        <v>1.04</v>
      </c>
      <c r="D666" s="11">
        <v>150</v>
      </c>
      <c r="E666" s="11">
        <f>C666*D666</f>
        <v>156</v>
      </c>
    </row>
    <row r="667" s="1" customFormat="1" ht="16" customHeight="1" spans="1:5">
      <c r="A667" s="9" t="s">
        <v>249</v>
      </c>
      <c r="B667" s="9" t="s">
        <v>9</v>
      </c>
      <c r="C667" s="10">
        <f>SUM(C665:C666)</f>
        <v>2.82</v>
      </c>
      <c r="D667" s="11"/>
      <c r="E667" s="11">
        <f>SUM(E665:E666)</f>
        <v>423</v>
      </c>
    </row>
    <row r="668" s="1" customFormat="1" ht="16" customHeight="1" spans="1:5">
      <c r="A668" s="9" t="s">
        <v>251</v>
      </c>
      <c r="B668" s="9"/>
      <c r="C668" s="10">
        <v>3.47</v>
      </c>
      <c r="D668" s="11">
        <v>150</v>
      </c>
      <c r="E668" s="11">
        <f t="shared" ref="E668:E675" si="15">C668*D668</f>
        <v>520.5</v>
      </c>
    </row>
    <row r="669" s="1" customFormat="1" ht="16" customHeight="1" spans="1:5">
      <c r="A669" s="9" t="s">
        <v>251</v>
      </c>
      <c r="B669" s="9"/>
      <c r="C669" s="10">
        <v>12.79</v>
      </c>
      <c r="D669" s="11">
        <v>150</v>
      </c>
      <c r="E669" s="11">
        <f t="shared" si="15"/>
        <v>1918.5</v>
      </c>
    </row>
    <row r="670" s="1" customFormat="1" ht="16" customHeight="1" spans="1:5">
      <c r="A670" s="9" t="s">
        <v>251</v>
      </c>
      <c r="B670" s="9"/>
      <c r="C670" s="10">
        <v>0.62</v>
      </c>
      <c r="D670" s="11">
        <v>150</v>
      </c>
      <c r="E670" s="11">
        <f t="shared" si="15"/>
        <v>93</v>
      </c>
    </row>
    <row r="671" s="1" customFormat="1" ht="16" customHeight="1" spans="1:5">
      <c r="A671" s="9" t="s">
        <v>251</v>
      </c>
      <c r="B671" s="9"/>
      <c r="C671" s="10">
        <v>15.34</v>
      </c>
      <c r="D671" s="11">
        <v>150</v>
      </c>
      <c r="E671" s="11">
        <f t="shared" si="15"/>
        <v>2301</v>
      </c>
    </row>
    <row r="672" s="1" customFormat="1" ht="16" customHeight="1" spans="1:5">
      <c r="A672" s="9" t="s">
        <v>251</v>
      </c>
      <c r="B672" s="9"/>
      <c r="C672" s="10">
        <v>1.27</v>
      </c>
      <c r="D672" s="11">
        <v>150</v>
      </c>
      <c r="E672" s="11">
        <f t="shared" si="15"/>
        <v>190.5</v>
      </c>
    </row>
    <row r="673" s="1" customFormat="1" ht="16" customHeight="1" spans="1:5">
      <c r="A673" s="9" t="s">
        <v>251</v>
      </c>
      <c r="B673" s="9"/>
      <c r="C673" s="10">
        <v>1.13</v>
      </c>
      <c r="D673" s="11">
        <v>150</v>
      </c>
      <c r="E673" s="11">
        <f t="shared" si="15"/>
        <v>169.5</v>
      </c>
    </row>
    <row r="674" s="1" customFormat="1" ht="16" customHeight="1" spans="1:5">
      <c r="A674" s="9" t="s">
        <v>251</v>
      </c>
      <c r="B674" s="9"/>
      <c r="C674" s="10">
        <v>3.28</v>
      </c>
      <c r="D674" s="11">
        <v>150</v>
      </c>
      <c r="E674" s="11">
        <f t="shared" si="15"/>
        <v>492</v>
      </c>
    </row>
    <row r="675" s="1" customFormat="1" ht="16" customHeight="1" spans="1:5">
      <c r="A675" s="9" t="s">
        <v>251</v>
      </c>
      <c r="B675" s="9"/>
      <c r="C675" s="10">
        <v>7.15</v>
      </c>
      <c r="D675" s="11">
        <v>150</v>
      </c>
      <c r="E675" s="11">
        <f t="shared" si="15"/>
        <v>1072.5</v>
      </c>
    </row>
    <row r="676" s="1" customFormat="1" ht="16" customHeight="1" spans="1:5">
      <c r="A676" s="9" t="s">
        <v>249</v>
      </c>
      <c r="B676" s="9" t="s">
        <v>9</v>
      </c>
      <c r="C676" s="10">
        <f>SUM(C668:C675)</f>
        <v>45.05</v>
      </c>
      <c r="D676" s="11"/>
      <c r="E676" s="11">
        <f>SUM(E668:E675)</f>
        <v>6757.5</v>
      </c>
    </row>
    <row r="677" s="1" customFormat="1" ht="16" customHeight="1" spans="1:5">
      <c r="A677" s="9" t="s">
        <v>252</v>
      </c>
      <c r="B677" s="9"/>
      <c r="C677" s="10">
        <v>0.99</v>
      </c>
      <c r="D677" s="11">
        <v>150</v>
      </c>
      <c r="E677" s="11">
        <f>C677*D677</f>
        <v>148.5</v>
      </c>
    </row>
    <row r="678" s="1" customFormat="1" ht="16" customHeight="1" spans="1:5">
      <c r="A678" s="9" t="s">
        <v>252</v>
      </c>
      <c r="B678" s="9"/>
      <c r="C678" s="10">
        <v>0.85</v>
      </c>
      <c r="D678" s="11">
        <v>150</v>
      </c>
      <c r="E678" s="11">
        <f>C678*D678</f>
        <v>127.5</v>
      </c>
    </row>
    <row r="679" s="1" customFormat="1" ht="16" customHeight="1" spans="1:5">
      <c r="A679" s="9" t="s">
        <v>252</v>
      </c>
      <c r="B679" s="9"/>
      <c r="C679" s="10">
        <v>0.91</v>
      </c>
      <c r="D679" s="11">
        <v>150</v>
      </c>
      <c r="E679" s="11">
        <f>C679*D679</f>
        <v>136.5</v>
      </c>
    </row>
    <row r="680" s="1" customFormat="1" ht="16" customHeight="1" spans="1:5">
      <c r="A680" s="9" t="s">
        <v>252</v>
      </c>
      <c r="B680" s="9"/>
      <c r="C680" s="10">
        <v>4.07</v>
      </c>
      <c r="D680" s="11">
        <v>150</v>
      </c>
      <c r="E680" s="11">
        <f>C680*D680</f>
        <v>610.5</v>
      </c>
    </row>
    <row r="681" s="1" customFormat="1" ht="16" customHeight="1" spans="1:5">
      <c r="A681" s="9" t="s">
        <v>252</v>
      </c>
      <c r="B681" s="9"/>
      <c r="C681" s="10">
        <v>3.06</v>
      </c>
      <c r="D681" s="11">
        <v>150</v>
      </c>
      <c r="E681" s="11">
        <f>C681*D681</f>
        <v>459</v>
      </c>
    </row>
    <row r="682" s="1" customFormat="1" ht="16" customHeight="1" spans="1:5">
      <c r="A682" s="9" t="s">
        <v>249</v>
      </c>
      <c r="B682" s="9" t="s">
        <v>9</v>
      </c>
      <c r="C682" s="10">
        <f>SUM(C677:C681)</f>
        <v>9.88</v>
      </c>
      <c r="D682" s="11"/>
      <c r="E682" s="11">
        <f>SUM(E677:E681)</f>
        <v>1482</v>
      </c>
    </row>
    <row r="683" s="1" customFormat="1" ht="16" customHeight="1" spans="1:5">
      <c r="A683" s="9" t="s">
        <v>253</v>
      </c>
      <c r="B683" s="9"/>
      <c r="C683" s="10">
        <v>3.61</v>
      </c>
      <c r="D683" s="11">
        <v>150</v>
      </c>
      <c r="E683" s="11">
        <f>C683*D683</f>
        <v>541.5</v>
      </c>
    </row>
    <row r="684" s="1" customFormat="1" ht="16" customHeight="1" spans="1:5">
      <c r="A684" s="9" t="s">
        <v>253</v>
      </c>
      <c r="B684" s="9"/>
      <c r="C684" s="10">
        <v>1.44</v>
      </c>
      <c r="D684" s="11">
        <v>150</v>
      </c>
      <c r="E684" s="11">
        <f>C684*D684</f>
        <v>216</v>
      </c>
    </row>
    <row r="685" s="1" customFormat="1" ht="16" customHeight="1" spans="1:5">
      <c r="A685" s="9" t="s">
        <v>253</v>
      </c>
      <c r="B685" s="9"/>
      <c r="C685" s="10">
        <v>0.53</v>
      </c>
      <c r="D685" s="11">
        <v>150</v>
      </c>
      <c r="E685" s="11">
        <f>C685*D685</f>
        <v>79.5</v>
      </c>
    </row>
    <row r="686" s="1" customFormat="1" ht="16" customHeight="1" spans="1:5">
      <c r="A686" s="9" t="s">
        <v>253</v>
      </c>
      <c r="B686" s="9"/>
      <c r="C686" s="10">
        <v>4.14</v>
      </c>
      <c r="D686" s="11">
        <v>150</v>
      </c>
      <c r="E686" s="11">
        <f>C686*D686</f>
        <v>621</v>
      </c>
    </row>
    <row r="687" s="1" customFormat="1" ht="16" customHeight="1" spans="1:5">
      <c r="A687" s="9" t="s">
        <v>249</v>
      </c>
      <c r="B687" s="9" t="s">
        <v>9</v>
      </c>
      <c r="C687" s="10">
        <f>SUM(C683:C686)</f>
        <v>9.72</v>
      </c>
      <c r="D687" s="11"/>
      <c r="E687" s="11">
        <f>SUM(E683:E686)</f>
        <v>1458</v>
      </c>
    </row>
    <row r="688" s="1" customFormat="1" ht="16" customHeight="1" spans="1:5">
      <c r="A688" s="9" t="s">
        <v>254</v>
      </c>
      <c r="B688" s="9"/>
      <c r="C688" s="10">
        <v>0.28</v>
      </c>
      <c r="D688" s="11">
        <v>150</v>
      </c>
      <c r="E688" s="11">
        <f>C688*D688</f>
        <v>42</v>
      </c>
    </row>
    <row r="689" s="1" customFormat="1" ht="16" customHeight="1" spans="1:5">
      <c r="A689" s="9" t="s">
        <v>254</v>
      </c>
      <c r="B689" s="9"/>
      <c r="C689" s="10">
        <v>0.94</v>
      </c>
      <c r="D689" s="11">
        <v>150</v>
      </c>
      <c r="E689" s="11">
        <f>C689*D689</f>
        <v>141</v>
      </c>
    </row>
    <row r="690" s="1" customFormat="1" ht="16" customHeight="1" spans="1:5">
      <c r="A690" s="9" t="s">
        <v>249</v>
      </c>
      <c r="B690" s="9" t="s">
        <v>9</v>
      </c>
      <c r="C690" s="10">
        <f>SUM(C688:C689)</f>
        <v>1.22</v>
      </c>
      <c r="D690" s="11"/>
      <c r="E690" s="11">
        <f>SUM(E688:E689)</f>
        <v>183</v>
      </c>
    </row>
    <row r="691" s="1" customFormat="1" ht="16" customHeight="1" spans="1:5">
      <c r="A691" s="9" t="s">
        <v>249</v>
      </c>
      <c r="B691" s="9" t="s">
        <v>3</v>
      </c>
      <c r="C691" s="10">
        <f>C664+C667+C676+C682+C687+C690</f>
        <v>69.51</v>
      </c>
      <c r="D691" s="11"/>
      <c r="E691" s="11">
        <f>E664+E667+E676+E682+E687+E690</f>
        <v>10426.5</v>
      </c>
    </row>
    <row r="692" s="1" customFormat="1" ht="16" customHeight="1" spans="1:5">
      <c r="A692" s="9" t="s">
        <v>255</v>
      </c>
      <c r="B692" s="9"/>
      <c r="C692" s="10">
        <v>0.94</v>
      </c>
      <c r="D692" s="11">
        <v>150</v>
      </c>
      <c r="E692" s="11">
        <f>C692*D692</f>
        <v>141</v>
      </c>
    </row>
    <row r="693" s="1" customFormat="1" ht="16" customHeight="1" spans="1:5">
      <c r="A693" s="9" t="s">
        <v>256</v>
      </c>
      <c r="B693" s="9" t="s">
        <v>9</v>
      </c>
      <c r="C693" s="10">
        <f>SUM(C692:C692)</f>
        <v>0.94</v>
      </c>
      <c r="D693" s="11"/>
      <c r="E693" s="11">
        <f>SUM(E692:E692)</f>
        <v>141</v>
      </c>
    </row>
    <row r="694" s="1" customFormat="1" ht="16" customHeight="1" spans="1:5">
      <c r="A694" s="9" t="s">
        <v>256</v>
      </c>
      <c r="B694" s="9" t="s">
        <v>3</v>
      </c>
      <c r="C694" s="10">
        <f>C693</f>
        <v>0.94</v>
      </c>
      <c r="D694" s="11"/>
      <c r="E694" s="11">
        <f>E693</f>
        <v>141</v>
      </c>
    </row>
    <row r="695" s="1" customFormat="1" ht="16" customHeight="1" spans="1:5">
      <c r="A695" s="9" t="s">
        <v>257</v>
      </c>
      <c r="B695" s="9"/>
      <c r="C695" s="10">
        <v>1.84</v>
      </c>
      <c r="D695" s="11">
        <v>150</v>
      </c>
      <c r="E695" s="11">
        <f>C695*D695</f>
        <v>276</v>
      </c>
    </row>
    <row r="696" s="1" customFormat="1" ht="16" customHeight="1" spans="1:5">
      <c r="A696" s="9" t="s">
        <v>257</v>
      </c>
      <c r="B696" s="9"/>
      <c r="C696" s="10">
        <v>0.85</v>
      </c>
      <c r="D696" s="11">
        <v>150</v>
      </c>
      <c r="E696" s="11">
        <f>C696*D696</f>
        <v>127.5</v>
      </c>
    </row>
    <row r="697" s="1" customFormat="1" ht="16" customHeight="1" spans="1:5">
      <c r="A697" s="9" t="s">
        <v>258</v>
      </c>
      <c r="B697" s="9" t="s">
        <v>9</v>
      </c>
      <c r="C697" s="10">
        <f>SUM(C695:C696)</f>
        <v>2.69</v>
      </c>
      <c r="D697" s="11"/>
      <c r="E697" s="11">
        <f>SUM(E695:E696)</f>
        <v>403.5</v>
      </c>
    </row>
    <row r="698" s="1" customFormat="1" ht="16" customHeight="1" spans="1:5">
      <c r="A698" s="9" t="s">
        <v>259</v>
      </c>
      <c r="B698" s="9"/>
      <c r="C698" s="10">
        <v>5.27</v>
      </c>
      <c r="D698" s="11">
        <v>150</v>
      </c>
      <c r="E698" s="11">
        <f>C698*D698</f>
        <v>790.5</v>
      </c>
    </row>
    <row r="699" s="1" customFormat="1" ht="16" customHeight="1" spans="1:5">
      <c r="A699" s="9" t="s">
        <v>259</v>
      </c>
      <c r="B699" s="9"/>
      <c r="C699" s="10">
        <v>2.02</v>
      </c>
      <c r="D699" s="11">
        <v>150</v>
      </c>
      <c r="E699" s="11">
        <f>C699*D699</f>
        <v>303</v>
      </c>
    </row>
    <row r="700" s="1" customFormat="1" ht="16" customHeight="1" spans="1:5">
      <c r="A700" s="9" t="s">
        <v>258</v>
      </c>
      <c r="B700" s="9" t="s">
        <v>9</v>
      </c>
      <c r="C700" s="10">
        <f>SUM(C698:C699)</f>
        <v>7.29</v>
      </c>
      <c r="D700" s="11"/>
      <c r="E700" s="11">
        <f>SUM(E698:E699)</f>
        <v>1093.5</v>
      </c>
    </row>
    <row r="701" s="1" customFormat="1" ht="16" customHeight="1" spans="1:5">
      <c r="A701" s="9" t="s">
        <v>258</v>
      </c>
      <c r="B701" s="9" t="s">
        <v>3</v>
      </c>
      <c r="C701" s="10">
        <f>C697+C700</f>
        <v>9.98</v>
      </c>
      <c r="D701" s="11"/>
      <c r="E701" s="11">
        <f>E697+E700</f>
        <v>1497</v>
      </c>
    </row>
    <row r="702" s="1" customFormat="1" ht="16" customHeight="1" spans="1:5">
      <c r="A702" s="9" t="s">
        <v>260</v>
      </c>
      <c r="B702" s="9"/>
      <c r="C702" s="10">
        <v>0.66</v>
      </c>
      <c r="D702" s="11">
        <v>150</v>
      </c>
      <c r="E702" s="11">
        <f>C702*D702</f>
        <v>99</v>
      </c>
    </row>
    <row r="703" s="1" customFormat="1" ht="16" customHeight="1" spans="1:5">
      <c r="A703" s="9" t="s">
        <v>260</v>
      </c>
      <c r="B703" s="9"/>
      <c r="C703" s="10">
        <v>1.01</v>
      </c>
      <c r="D703" s="11">
        <v>150</v>
      </c>
      <c r="E703" s="11">
        <f>C703*D703</f>
        <v>151.5</v>
      </c>
    </row>
    <row r="704" s="1" customFormat="1" ht="16" customHeight="1" spans="1:5">
      <c r="A704" s="9" t="s">
        <v>260</v>
      </c>
      <c r="B704" s="9"/>
      <c r="C704" s="10">
        <v>0.57</v>
      </c>
      <c r="D704" s="11">
        <v>150</v>
      </c>
      <c r="E704" s="11">
        <f>C704*D704</f>
        <v>85.5</v>
      </c>
    </row>
    <row r="705" s="1" customFormat="1" ht="16" customHeight="1" spans="1:5">
      <c r="A705" s="9" t="s">
        <v>260</v>
      </c>
      <c r="B705" s="9"/>
      <c r="C705" s="10">
        <v>0.57</v>
      </c>
      <c r="D705" s="11">
        <v>150</v>
      </c>
      <c r="E705" s="11">
        <f>C705*D705</f>
        <v>85.5</v>
      </c>
    </row>
    <row r="706" s="1" customFormat="1" ht="16" customHeight="1" spans="1:5">
      <c r="A706" s="9" t="s">
        <v>261</v>
      </c>
      <c r="B706" s="9" t="s">
        <v>9</v>
      </c>
      <c r="C706" s="10">
        <f>SUM(C702:C705)</f>
        <v>2.81</v>
      </c>
      <c r="D706" s="11"/>
      <c r="E706" s="11">
        <f>SUM(E702:E705)</f>
        <v>421.5</v>
      </c>
    </row>
    <row r="707" s="1" customFormat="1" ht="16" customHeight="1" spans="1:5">
      <c r="A707" s="9" t="s">
        <v>261</v>
      </c>
      <c r="B707" s="9" t="s">
        <v>3</v>
      </c>
      <c r="C707" s="10">
        <f>C706</f>
        <v>2.81</v>
      </c>
      <c r="D707" s="11"/>
      <c r="E707" s="11">
        <f>E706</f>
        <v>421.5</v>
      </c>
    </row>
    <row r="708" s="1" customFormat="1" ht="16" customHeight="1" spans="1:5">
      <c r="A708" s="9" t="s">
        <v>262</v>
      </c>
      <c r="B708" s="9"/>
      <c r="C708" s="10">
        <v>0.57</v>
      </c>
      <c r="D708" s="11">
        <v>150</v>
      </c>
      <c r="E708" s="11">
        <f>C708*D708</f>
        <v>85.5</v>
      </c>
    </row>
    <row r="709" s="1" customFormat="1" ht="16" customHeight="1" spans="1:5">
      <c r="A709" s="9" t="s">
        <v>263</v>
      </c>
      <c r="B709" s="9" t="s">
        <v>9</v>
      </c>
      <c r="C709" s="10">
        <f>SUM(C708:C708)</f>
        <v>0.57</v>
      </c>
      <c r="D709" s="11"/>
      <c r="E709" s="11">
        <f>SUM(E708:E708)</f>
        <v>85.5</v>
      </c>
    </row>
    <row r="710" s="1" customFormat="1" ht="16" customHeight="1" spans="1:5">
      <c r="A710" s="9" t="s">
        <v>264</v>
      </c>
      <c r="B710" s="9"/>
      <c r="C710" s="10">
        <v>0.8</v>
      </c>
      <c r="D710" s="11">
        <v>150</v>
      </c>
      <c r="E710" s="11">
        <f>C710*D710</f>
        <v>120</v>
      </c>
    </row>
    <row r="711" s="1" customFormat="1" ht="16" customHeight="1" spans="1:5">
      <c r="A711" s="9" t="s">
        <v>263</v>
      </c>
      <c r="B711" s="9" t="s">
        <v>9</v>
      </c>
      <c r="C711" s="10">
        <f>SUM(C710:C710)</f>
        <v>0.8</v>
      </c>
      <c r="D711" s="11"/>
      <c r="E711" s="11">
        <f>SUM(E710:E710)</f>
        <v>120</v>
      </c>
    </row>
    <row r="712" s="1" customFormat="1" ht="16" customHeight="1" spans="1:5">
      <c r="A712" s="9" t="s">
        <v>263</v>
      </c>
      <c r="B712" s="9" t="s">
        <v>3</v>
      </c>
      <c r="C712" s="10">
        <f>C709+C711</f>
        <v>1.37</v>
      </c>
      <c r="D712" s="11"/>
      <c r="E712" s="11">
        <f>E709+E711</f>
        <v>205.5</v>
      </c>
    </row>
    <row r="713" s="1" customFormat="1" ht="16" customHeight="1" spans="1:5">
      <c r="A713" s="9" t="s">
        <v>251</v>
      </c>
      <c r="B713" s="9"/>
      <c r="C713" s="10">
        <v>0.5</v>
      </c>
      <c r="D713" s="11">
        <v>150</v>
      </c>
      <c r="E713" s="11">
        <f>C713*D713</f>
        <v>75</v>
      </c>
    </row>
    <row r="714" s="1" customFormat="1" ht="16" customHeight="1" spans="1:5">
      <c r="A714" s="9" t="s">
        <v>265</v>
      </c>
      <c r="B714" s="9" t="s">
        <v>9</v>
      </c>
      <c r="C714" s="10">
        <f>SUM(C713:C713)</f>
        <v>0.5</v>
      </c>
      <c r="D714" s="11"/>
      <c r="E714" s="11">
        <f>SUM(E713:E713)</f>
        <v>75</v>
      </c>
    </row>
    <row r="715" s="1" customFormat="1" ht="16" customHeight="1" spans="1:5">
      <c r="A715" s="9" t="s">
        <v>265</v>
      </c>
      <c r="B715" s="9" t="s">
        <v>3</v>
      </c>
      <c r="C715" s="10">
        <f>C714</f>
        <v>0.5</v>
      </c>
      <c r="D715" s="11"/>
      <c r="E715" s="11">
        <f>E714</f>
        <v>75</v>
      </c>
    </row>
    <row r="716" s="1" customFormat="1" ht="16" customHeight="1" spans="1:5">
      <c r="A716" s="9" t="s">
        <v>266</v>
      </c>
      <c r="B716" s="9" t="s">
        <v>151</v>
      </c>
      <c r="C716" s="10">
        <f>C691+C694+C701+C707+C712+C715</f>
        <v>85.11</v>
      </c>
      <c r="D716" s="11"/>
      <c r="E716" s="11">
        <f>E691+E694+E701+E707+E712+E715</f>
        <v>12766.5</v>
      </c>
    </row>
    <row r="717" s="1" customFormat="1" ht="16" customHeight="1" spans="1:5">
      <c r="A717" s="9" t="s">
        <v>267</v>
      </c>
      <c r="B717" s="9" t="s">
        <v>151</v>
      </c>
      <c r="C717" s="10">
        <f>C420+C470+C559+C600+C621+C644+C662+C716</f>
        <v>1040.53</v>
      </c>
      <c r="D717" s="11"/>
      <c r="E717" s="11">
        <f>E420+E470+E559+E600+E621+E644+E662+E716</f>
        <v>156079.5</v>
      </c>
    </row>
    <row r="718" ht="21" customHeight="1"/>
    <row r="719" ht="23" customHeight="1" spans="1:5">
      <c r="A719" s="12"/>
      <c r="B719" s="12"/>
      <c r="C719" s="12"/>
      <c r="D719" s="12"/>
      <c r="E719" s="12"/>
    </row>
    <row r="720" ht="23" customHeight="1" spans="1:5">
      <c r="A720" s="12"/>
      <c r="B720" s="12"/>
      <c r="C720" s="12"/>
      <c r="D720" s="12"/>
      <c r="E720" s="13"/>
    </row>
    <row r="721" ht="23" customHeight="1" spans="1:5">
      <c r="A721" s="14"/>
      <c r="B721" s="14"/>
      <c r="C721" s="14"/>
      <c r="D721" s="14"/>
      <c r="E721" s="14"/>
    </row>
    <row r="722" ht="23" customHeight="1" spans="1:5">
      <c r="A722" s="12"/>
      <c r="B722" s="12"/>
      <c r="C722" s="12"/>
      <c r="D722" s="12"/>
      <c r="E722" s="13"/>
    </row>
    <row r="723" ht="23" customHeight="1" spans="1:5">
      <c r="A723" s="12"/>
      <c r="B723" s="12"/>
      <c r="C723" s="12"/>
      <c r="D723" s="12"/>
      <c r="E723" s="13"/>
    </row>
  </sheetData>
  <autoFilter xmlns:etc="http://www.wps.cn/officeDocument/2017/etCustomData" ref="A4:E717" etc:filterBottomFollowUsedRange="0">
    <extLst/>
  </autoFilter>
  <mergeCells count="2">
    <mergeCell ref="A2:E2"/>
    <mergeCell ref="A721:E721"/>
  </mergeCells>
  <printOptions horizontalCentered="1"/>
  <pageMargins left="0.275" right="0.275" top="0.357638888888889" bottom="0.357638888888889" header="0.298611111111111" footer="0.102083333333333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韦冬菊</cp:lastModifiedBy>
  <dcterms:created xsi:type="dcterms:W3CDTF">2026-05-11T08:35:00Z</dcterms:created>
  <dcterms:modified xsi:type="dcterms:W3CDTF">2026-06-15T02:19:08Z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4AAFBC6FC4744B66A71536BA5F8287A6_12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