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7" activeTab="6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'收入总表2'!$A$1:$O$16</definedName>
    <definedName name="_xlnm.Print_Area" localSheetId="1">'收支总表1'!$A$1:$F$39</definedName>
    <definedName name="_xlnm.Print_Titles" localSheetId="2">'收入总表2'!$1:$8</definedName>
    <definedName name="_xlnm.Print_Area" localSheetId="3">'支出总表3'!$A$7:$T$14</definedName>
    <definedName name="_xlnm.Print_Titles" localSheetId="3">'支出总表3'!$1:$6</definedName>
    <definedName name="_xlnm.Print_Area" localSheetId="4">'财政拨款收支总表4'!$A$1:$F$39</definedName>
    <definedName name="_xlnm.Print_Area" localSheetId="5">'一般公共预算支出表5'!$A$7:$T$14</definedName>
    <definedName name="_xlnm.Print_Area" localSheetId="6">'一般公共预算基本支出情况表6'!$A$1:$G$25</definedName>
    <definedName name="_xlnm.Print_Area" localSheetId="7">'政府预算支出经济分类预算表7'!$A$1:$I$30</definedName>
    <definedName name="_xlnm.Print_Area" localSheetId="0">#N/A</definedName>
    <definedName name="_xlnm.Print_Area" localSheetId="8">'三公经费预算表8'!$A$1:$B$10</definedName>
    <definedName name="_xlnm.Print_Titles" localSheetId="5">'一般公共预算支出表5'!$1:$6</definedName>
    <definedName name="_xlnm.Print_Titles" localSheetId="7">'政府预算支出经济分类预算表7'!$1:$6</definedName>
    <definedName name="_xlnm.Print_Titles" localSheetId="6">'一般公共预算基本支出情况表6'!$1:$7</definedName>
    <definedName name="_xlnm.Print_Titles" localSheetId="10">'政府采购预算表10'!$1:$8</definedName>
    <definedName name="_xlnm.Print_Area" localSheetId="10">'政府采购预算表10'!$A$1:$N$8</definedName>
    <definedName name="_xlnm.Print_Area" localSheetId="9">'政府性基金预算收支明细表9'!$A$6:$T$7</definedName>
    <definedName name="_xlnm.Print_Titles" localSheetId="9">'政府性基金预算收支明细表9'!$1:$6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<sst xmlns="http://schemas.openxmlformats.org/spreadsheetml/2006/main" count="696" uniqueCount="310">
  <si>
    <t>柳州市鱼峰区2021年部门预算公开表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</si>
  <si>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</si>
  <si>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</si>
  <si>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</si>
  <si>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</si>
  <si>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</si>
  <si>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</si>
  <si>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</si>
  <si>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2021年部门收支预算总表</t>
  </si>
  <si>
    <t>编制单位：柳州市社湾中心校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</si>
  <si>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</si>
  <si>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</si>
  <si>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</si>
  <si>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</si>
  <si>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</si>
  <si>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</si>
  <si>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</si>
  <si>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</si>
  <si>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</si>
  <si>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</si>
  <si>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</si>
  <si>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</si>
  <si>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</si>
  <si>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</si>
  <si>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</si>
  <si>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</si>
  <si>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</si>
  <si>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</si>
  <si>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</si>
  <si>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</si>
  <si>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</si>
  <si>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</si>
  <si>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</si>
  <si>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</si>
  <si>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</si>
  <si>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</si>
  <si>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</si>
  <si>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</si>
  <si>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</si>
  <si>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</si>
  <si>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</si>
  <si>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</si>
  <si>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</si>
  <si>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</si>
  <si>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</si>
  <si>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</si>
  <si>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</si>
  <si>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</si>
  <si>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</si>
  <si>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</si>
  <si>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</si>
  <si>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</si>
  <si>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</si>
  <si>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</si>
  <si>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</si>
  <si>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</si>
  <si>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</si>
  <si>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</si>
  <si>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</si>
  <si>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</si>
  <si>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</si>
  <si>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</si>
  <si>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</si>
  <si>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</si>
  <si>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</si>
  <si>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</si>
  <si>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</si>
  <si>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</si>
  <si>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</si>
  <si>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</si>
  <si>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</si>
  <si>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</si>
  <si>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</si>
  <si>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</si>
  <si>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</si>
  <si>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</si>
  <si>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</si>
  <si>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</si>
  <si>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</si>
  <si>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</si>
  <si>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2021年部门收入预算总表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</si>
  <si>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</si>
  <si>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</si>
  <si>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</si>
  <si>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</si>
  <si>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</si>
  <si>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</si>
  <si>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</si>
  <si>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</si>
  <si>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</si>
  <si>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</si>
  <si>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</si>
  <si>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</si>
  <si>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</si>
  <si>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</si>
  <si>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</si>
  <si>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</si>
  <si>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</si>
  <si>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</si>
  <si>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</si>
  <si>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</si>
  <si>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</si>
  <si>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</si>
  <si>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</si>
  <si>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360</t>
  </si>
  <si>
    <t>鱼峰区教育局</t>
  </si>
  <si>
    <t xml:space="preserve">  360032</t>
  </si>
  <si>
    <t xml:space="preserve">  柳州市社湾中心校</t>
  </si>
  <si>
    <t>201</t>
  </si>
  <si>
    <t>29</t>
  </si>
  <si>
    <t>99</t>
  </si>
  <si>
    <t xml:space="preserve">          </t>
  </si>
  <si>
    <t xml:space="preserve">    其他群众团体事务支出</t>
  </si>
  <si>
    <t>205</t>
  </si>
  <si>
    <t>02</t>
  </si>
  <si>
    <t xml:space="preserve">    小学教育</t>
  </si>
  <si>
    <t>208</t>
  </si>
  <si>
    <t>01</t>
  </si>
  <si>
    <t xml:space="preserve">    其他人力资源和社会保障管理事务支出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</si>
  <si>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</si>
  <si>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</si>
  <si>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</si>
  <si>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</si>
  <si>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预算03表</t>
  </si>
  <si>
    <t>2021年部门支出预算总表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</si>
  <si>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</si>
  <si>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</si>
  <si>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</si>
  <si>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</si>
  <si>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</si>
  <si>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</si>
  <si>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</si>
  <si>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</si>
  <si>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</si>
  <si>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</si>
  <si>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</si>
  <si>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</si>
  <si>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</si>
  <si>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2021年部门财政拨款收支总表</t>
  </si>
  <si>
    <t>预算06表</t>
  </si>
  <si>
    <t>2021年部门一般公共预算资金支出预算表</t>
  </si>
  <si>
    <t>预算07表</t>
  </si>
  <si>
    <t>2021年部门一般公共预算基本支出情况表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</si>
  <si>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</si>
  <si>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</si>
  <si>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</si>
  <si>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</si>
  <si>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</si>
  <si>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</si>
  <si>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</si>
  <si>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</si>
  <si>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</si>
  <si>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</si>
  <si>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</si>
  <si>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</si>
  <si>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</si>
  <si>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</si>
  <si>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</si>
  <si>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</si>
  <si>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</si>
  <si>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</si>
  <si>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</si>
  <si>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</si>
  <si>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</si>
  <si>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</si>
  <si>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</si>
  <si>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</si>
  <si>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302</t>
  </si>
  <si>
    <t>26</t>
  </si>
  <si>
    <t xml:space="preserve">    劳务费</t>
  </si>
  <si>
    <t>28</t>
  </si>
  <si>
    <t xml:space="preserve">    工会经费</t>
  </si>
  <si>
    <t xml:space="preserve">    其他商品和服务支出</t>
  </si>
  <si>
    <t>303</t>
  </si>
  <si>
    <t xml:space="preserve">    退休费</t>
  </si>
  <si>
    <t xml:space="preserve">    生活补助</t>
  </si>
  <si>
    <t>预算08表</t>
  </si>
  <si>
    <t>2021年政府预算支出经济分类预算表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</si>
  <si>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</si>
  <si>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</si>
  <si>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</si>
  <si>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</si>
  <si>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</si>
  <si>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</si>
  <si>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</si>
  <si>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</si>
  <si>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</si>
  <si>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505</t>
  </si>
  <si>
    <t xml:space="preserve">  01</t>
  </si>
  <si>
    <t xml:space="preserve">        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</si>
  <si>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</si>
  <si>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</si>
  <si>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</si>
  <si>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</si>
  <si>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</si>
  <si>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</si>
  <si>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</si>
  <si>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</si>
  <si>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</si>
  <si>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</si>
  <si>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</si>
  <si>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</si>
  <si>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</si>
  <si>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</si>
  <si>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</si>
  <si>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</si>
  <si>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</si>
  <si>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</si>
  <si>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</si>
  <si>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</si>
  <si>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 xml:space="preserve">      商品和服务支出</t>
  </si>
  <si>
    <t xml:space="preserve">  02</t>
  </si>
  <si>
    <t xml:space="preserve">        商品和服务支出</t>
  </si>
  <si>
    <t>30226</t>
  </si>
  <si>
    <t>劳务费</t>
  </si>
  <si>
    <t>30228</t>
  </si>
  <si>
    <t>工会经费</t>
  </si>
  <si>
    <t>30299</t>
  </si>
  <si>
    <t>其他商品和服务支出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</si>
  <si>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</si>
  <si>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</si>
  <si>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</si>
  <si>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</si>
  <si>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509</t>
  </si>
  <si>
    <t xml:space="preserve">        社会福利和救助</t>
  </si>
  <si>
    <t>30305</t>
  </si>
  <si>
    <t>生活补助</t>
  </si>
  <si>
    <t xml:space="preserve">      离退休费</t>
  </si>
  <si>
    <t xml:space="preserve">  05</t>
  </si>
  <si>
    <t xml:space="preserve">        离退休费</t>
  </si>
  <si>
    <t>30302</t>
  </si>
  <si>
    <t>退休费</t>
  </si>
  <si>
    <t>预算09表</t>
  </si>
  <si>
    <t>2021年部门“三公”经费预算公共财政预算情况统计表</t>
  </si>
  <si>
    <t>项目</t>
  </si>
  <si>
    <t>2020年预算数</t>
  </si>
  <si>
    <t>2021年预算数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</si>
  <si>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</si>
  <si>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</si>
  <si>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</si>
  <si>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</si>
  <si>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</si>
  <si>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</si>
  <si>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</si>
  <si>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2021年部门政府性基金支出预算表</t>
  </si>
  <si>
    <t>说明：空表则本部门无政府性基金支出预算。</t>
  </si>
  <si>
    <t>预算10表</t>
  </si>
  <si>
    <t>2021年部门政府采购预算表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</si>
  <si>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</si>
  <si>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</si>
  <si>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</si>
  <si>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</si>
  <si>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</si>
  <si>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</si>
  <si>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</si>
  <si>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</si>
  <si>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</si>
  <si>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</si>
  <si>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</si>
  <si>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</si>
  <si>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</si>
  <si>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预算11表</t>
  </si>
  <si>
    <t>2021年国有资本经营收支预算表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</si>
  <si>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</si>
  <si>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</si>
  <si>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</si>
  <si>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</si>
  <si>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</si>
  <si>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</si>
  <si>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</si>
  <si>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</si>
  <si>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</si>
  <si>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</si>
  <si>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</si>
  <si>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</si>
  <si>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</si>
  <si>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</si>
  <si>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</si>
  <si>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</si>
  <si>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</si>
  <si>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</si>
  <si>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</si>
  <si>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</si>
  <si>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</si>
  <si>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</si>
  <si>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</si>
  <si>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</si>
  <si>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</si>
  <si>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</si>
  <si>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</si>
  <si>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</si>
  <si>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</si>
  <si>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</si>
  <si>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2021年社会保险基金收支预算表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</si>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</sst>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4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Continuous" vertical="center"/>
      <protection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10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10" xfId="15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5"/>
      <c r="K5" s="130"/>
      <c r="L5" s="130"/>
      <c r="M5" s="130"/>
      <c r="N5" s="130"/>
    </row>
    <row r="6" ht="34.5" customHeight="1"/>
    <row r="7" ht="19.5" customHeight="1"/>
    <row r="8" ht="19.5" customHeight="1"/>
    <row r="9" spans="1:14" ht="22.5" customHeight="1">
      <c r="A9" s="89"/>
      <c r="B9" s="89"/>
      <c r="C9" s="89"/>
      <c r="D9" s="131" t="s">
        <v>1</v>
      </c>
      <c r="E9" s="132"/>
      <c r="F9" s="89"/>
      <c r="G9" s="89"/>
      <c r="H9" s="89"/>
      <c r="I9" s="89"/>
      <c r="J9" s="89"/>
      <c r="K9" s="89"/>
      <c r="L9" s="89"/>
      <c r="M9" s="89"/>
      <c r="N9" s="89"/>
    </row>
    <row r="10" spans="1:14" ht="22.5" customHeight="1">
      <c r="A10" s="89"/>
      <c r="B10" s="89"/>
      <c r="C10" s="89"/>
      <c r="D10" s="131" t="s">
        <v>2</v>
      </c>
      <c r="E10" s="132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22.5" customHeight="1">
      <c r="A11" s="89"/>
      <c r="B11" s="89"/>
      <c r="C11" s="89"/>
      <c r="D11" s="131" t="s">
        <v>3</v>
      </c>
      <c r="E11" s="133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22.5" customHeight="1">
      <c r="A12" s="89"/>
      <c r="B12" s="89"/>
      <c r="C12" s="89"/>
      <c r="D12" s="131" t="s">
        <v>4</v>
      </c>
      <c r="E12" s="134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22.5" customHeight="1">
      <c r="A13" s="89"/>
      <c r="B13" s="89"/>
      <c r="C13" s="89"/>
      <c r="D13" s="131" t="s">
        <v>5</v>
      </c>
      <c r="E13" s="132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22.5" customHeight="1">
      <c r="A14" s="89"/>
      <c r="B14" s="89"/>
      <c r="C14" s="89"/>
      <c r="D14" s="131" t="s">
        <v>6</v>
      </c>
      <c r="E14" s="132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232</v>
      </c>
      <c r="V1" s="42"/>
    </row>
    <row r="2" spans="1:22" ht="30" customHeight="1">
      <c r="A2" s="33" t="s">
        <v>244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245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246</v>
      </c>
    </row>
    <row r="2" spans="1:14" ht="16.5" customHeight="1">
      <c r="A2" s="33" t="s">
        <v>247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248</v>
      </c>
      <c r="B5" s="36" t="s">
        <v>249</v>
      </c>
      <c r="C5" s="36" t="s">
        <v>250</v>
      </c>
      <c r="D5" s="36" t="s">
        <v>251</v>
      </c>
      <c r="E5" s="37" t="s">
        <v>252</v>
      </c>
      <c r="F5" s="36" t="s">
        <v>253</v>
      </c>
      <c r="G5" s="36" t="s">
        <v>254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255</v>
      </c>
      <c r="J6" s="38" t="s">
        <v>256</v>
      </c>
      <c r="K6" s="38" t="s">
        <v>257</v>
      </c>
      <c r="L6" s="38" t="s">
        <v>258</v>
      </c>
      <c r="M6" s="38" t="s">
        <v>259</v>
      </c>
      <c r="N6" s="38" t="s">
        <v>260</v>
      </c>
    </row>
    <row r="7" spans="1:14" ht="21" customHeight="1">
      <c r="A7" s="39"/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</row>
    <row r="8" spans="2:14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12.75" customHeight="1">
      <c r="B9" s="35"/>
      <c r="C9" s="35"/>
      <c r="D9" s="35"/>
      <c r="E9" s="35"/>
      <c r="F9" s="35"/>
      <c r="G9" s="35"/>
      <c r="I9" s="35"/>
      <c r="J9" s="35"/>
      <c r="L9" s="35"/>
      <c r="M9" s="35"/>
      <c r="N9" s="35"/>
    </row>
    <row r="10" spans="2:10" ht="12.75" customHeight="1">
      <c r="B10" s="35"/>
      <c r="C10" s="35"/>
      <c r="E10" s="35"/>
      <c r="I10" s="35"/>
      <c r="J10" s="35"/>
    </row>
    <row r="11" spans="2:11" ht="12.75" customHeight="1">
      <c r="B11" s="35"/>
      <c r="C11" s="35"/>
      <c r="I11" s="35"/>
      <c r="J11" s="35"/>
      <c r="K11" s="35"/>
    </row>
    <row r="12" spans="2:10" ht="12.75" customHeight="1">
      <c r="B12" s="35"/>
      <c r="C12" s="35"/>
      <c r="D12" s="35"/>
      <c r="J12" s="35"/>
    </row>
    <row r="13" spans="3:11" ht="12.75" customHeight="1">
      <c r="C13" s="35"/>
      <c r="K13" s="35"/>
    </row>
    <row r="14" ht="12.75" customHeight="1">
      <c r="C14" s="35"/>
    </row>
    <row r="15" ht="12.75" customHeight="1">
      <c r="C15" s="35"/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261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262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263</v>
      </c>
      <c r="B3" s="21"/>
      <c r="C3" s="21"/>
      <c r="D3" s="21"/>
      <c r="E3" s="21"/>
      <c r="F3" s="21"/>
      <c r="G3" s="21"/>
      <c r="H3" s="7" t="s">
        <v>264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265</v>
      </c>
      <c r="B4" s="9" t="s">
        <v>266</v>
      </c>
      <c r="C4" s="9" t="s">
        <v>267</v>
      </c>
      <c r="D4" s="9" t="s">
        <v>268</v>
      </c>
      <c r="E4" s="10" t="s">
        <v>265</v>
      </c>
      <c r="F4" s="9" t="s">
        <v>266</v>
      </c>
      <c r="G4" s="9" t="s">
        <v>267</v>
      </c>
      <c r="H4" s="9" t="s">
        <v>268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269</v>
      </c>
      <c r="B5" s="24">
        <v>0</v>
      </c>
      <c r="C5" s="24">
        <v>0</v>
      </c>
      <c r="D5" s="24">
        <v>0</v>
      </c>
      <c r="E5" s="24" t="s">
        <v>270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271</v>
      </c>
      <c r="B6" s="24">
        <v>0</v>
      </c>
      <c r="C6" s="24">
        <v>0</v>
      </c>
      <c r="D6" s="24">
        <v>0</v>
      </c>
      <c r="E6" s="24" t="s">
        <v>272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273</v>
      </c>
      <c r="B7" s="24">
        <v>0</v>
      </c>
      <c r="C7" s="24">
        <v>0</v>
      </c>
      <c r="D7" s="24">
        <v>0</v>
      </c>
      <c r="E7" s="24" t="s">
        <v>274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275</v>
      </c>
      <c r="B8" s="24">
        <v>0</v>
      </c>
      <c r="C8" s="24">
        <v>0</v>
      </c>
      <c r="D8" s="24">
        <v>0</v>
      </c>
      <c r="E8" s="24" t="s">
        <v>276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277</v>
      </c>
      <c r="B9" s="24">
        <v>0</v>
      </c>
      <c r="C9" s="24">
        <v>0</v>
      </c>
      <c r="D9" s="24">
        <v>0</v>
      </c>
      <c r="E9" s="24" t="s">
        <v>278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279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280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281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282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136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283</v>
      </c>
      <c r="B15" s="24">
        <v>0</v>
      </c>
      <c r="C15" s="24">
        <v>0</v>
      </c>
      <c r="D15" s="24">
        <v>0</v>
      </c>
      <c r="E15" s="15" t="s">
        <v>284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285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286</v>
      </c>
      <c r="B17" s="24">
        <v>0</v>
      </c>
      <c r="C17" s="24">
        <v>0</v>
      </c>
      <c r="D17" s="24">
        <v>0</v>
      </c>
      <c r="E17" s="24" t="s">
        <v>287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288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289</v>
      </c>
      <c r="B20" s="26">
        <v>0</v>
      </c>
      <c r="C20" s="26">
        <v>0</v>
      </c>
      <c r="D20" s="26">
        <v>0</v>
      </c>
      <c r="E20" s="15" t="s">
        <v>290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291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292</v>
      </c>
    </row>
    <row r="2" spans="1:8" ht="18.75" customHeight="1">
      <c r="A2" s="4" t="s">
        <v>293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263</v>
      </c>
      <c r="H3" s="7" t="s">
        <v>264</v>
      </c>
    </row>
    <row r="4" spans="1:8" ht="28.5" customHeight="1">
      <c r="A4" s="8" t="s">
        <v>294</v>
      </c>
      <c r="B4" s="9" t="s">
        <v>266</v>
      </c>
      <c r="C4" s="9" t="s">
        <v>267</v>
      </c>
      <c r="D4" s="9" t="s">
        <v>268</v>
      </c>
      <c r="E4" s="10" t="s">
        <v>294</v>
      </c>
      <c r="F4" s="9" t="s">
        <v>266</v>
      </c>
      <c r="G4" s="9" t="s">
        <v>267</v>
      </c>
      <c r="H4" s="9" t="s">
        <v>268</v>
      </c>
    </row>
    <row r="5" spans="1:8" ht="30.75" customHeight="1">
      <c r="A5" s="11" t="s">
        <v>295</v>
      </c>
      <c r="B5" s="12">
        <v>0</v>
      </c>
      <c r="C5" s="12">
        <v>0</v>
      </c>
      <c r="D5" s="12">
        <v>0</v>
      </c>
      <c r="E5" s="13" t="s">
        <v>296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297</v>
      </c>
      <c r="B6" s="12">
        <v>0</v>
      </c>
      <c r="C6" s="12">
        <v>0</v>
      </c>
      <c r="D6" s="12">
        <v>0</v>
      </c>
      <c r="E6" s="13" t="s">
        <v>298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299</v>
      </c>
      <c r="B7" s="12">
        <v>0</v>
      </c>
      <c r="C7" s="12">
        <v>0</v>
      </c>
      <c r="D7" s="12">
        <v>0</v>
      </c>
      <c r="E7" s="13" t="s">
        <v>300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301</v>
      </c>
      <c r="B8" s="12">
        <v>0</v>
      </c>
      <c r="C8" s="12">
        <v>0</v>
      </c>
      <c r="D8" s="12">
        <v>0</v>
      </c>
      <c r="E8" s="13" t="s">
        <v>302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303</v>
      </c>
      <c r="B9" s="12">
        <v>0</v>
      </c>
      <c r="C9" s="12">
        <v>0</v>
      </c>
      <c r="D9" s="12">
        <v>0</v>
      </c>
      <c r="E9" s="13" t="s">
        <v>304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305</v>
      </c>
      <c r="B10" s="12">
        <v>0</v>
      </c>
      <c r="C10" s="12">
        <v>0</v>
      </c>
      <c r="D10" s="12">
        <v>0</v>
      </c>
      <c r="E10" s="13" t="s">
        <v>306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307</v>
      </c>
      <c r="B11" s="12">
        <v>0</v>
      </c>
      <c r="C11" s="12">
        <v>0</v>
      </c>
      <c r="D11" s="12">
        <v>0</v>
      </c>
      <c r="E11" s="13" t="s">
        <v>308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309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" footer="0.5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5">
      <selection activeCell="E9" sqref="E9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426.3449</v>
      </c>
      <c r="C6" s="97" t="s">
        <v>17</v>
      </c>
      <c r="D6" s="73">
        <v>4.1549</v>
      </c>
      <c r="E6" s="98" t="s">
        <v>18</v>
      </c>
      <c r="F6" s="55">
        <v>426.3449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426.3449</v>
      </c>
      <c r="C7" s="97" t="s">
        <v>20</v>
      </c>
      <c r="D7" s="73">
        <v>0</v>
      </c>
      <c r="E7" s="11" t="s">
        <v>21</v>
      </c>
      <c r="F7" s="55">
        <v>320.8792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97.7521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7.7136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365.7616</v>
      </c>
      <c r="E10" s="11" t="s">
        <v>30</v>
      </c>
      <c r="F10" s="55">
        <v>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56.4284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8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 t="s">
        <v>40</v>
      </c>
      <c r="B15" s="55"/>
      <c r="C15" s="97" t="s">
        <v>41</v>
      </c>
      <c r="D15" s="73">
        <v>0</v>
      </c>
      <c r="E15" s="98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 t="s">
        <v>43</v>
      </c>
      <c r="B16" s="55">
        <f>B17+B18</f>
        <v>0</v>
      </c>
      <c r="C16" s="97" t="s">
        <v>44</v>
      </c>
      <c r="D16" s="73">
        <v>0</v>
      </c>
      <c r="E16" s="98" t="s">
        <v>45</v>
      </c>
      <c r="F16" s="55">
        <v>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 t="s">
        <v>46</v>
      </c>
      <c r="B17" s="55">
        <v>0</v>
      </c>
      <c r="C17" s="97" t="s">
        <v>47</v>
      </c>
      <c r="D17" s="73">
        <v>0</v>
      </c>
      <c r="E17" s="98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 t="s">
        <v>49</v>
      </c>
      <c r="B18" s="101"/>
      <c r="C18" s="97" t="s">
        <v>50</v>
      </c>
      <c r="D18" s="73">
        <v>0</v>
      </c>
      <c r="E18" s="98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8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8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1"/>
      <c r="F21" s="100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29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1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1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0</v>
      </c>
      <c r="E25" s="63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63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63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63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426.3449</v>
      </c>
      <c r="C34" s="8" t="s">
        <v>70</v>
      </c>
      <c r="D34" s="101">
        <f>SUM(D6:D33)</f>
        <v>426.3449</v>
      </c>
      <c r="E34" s="8" t="s">
        <v>70</v>
      </c>
      <c r="F34" s="55">
        <f>F6+F10</f>
        <v>426.3449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 t="s">
        <v>76</v>
      </c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426.3449</v>
      </c>
      <c r="C39" s="8" t="s">
        <v>78</v>
      </c>
      <c r="D39" s="105">
        <f>D35+D34</f>
        <v>426.3449</v>
      </c>
      <c r="E39" s="8" t="s">
        <v>78</v>
      </c>
      <c r="F39" s="105">
        <f>F34+F35</f>
        <v>426.3449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6"/>
      <c r="B1" s="96"/>
      <c r="C1" s="96"/>
      <c r="D1" s="113"/>
      <c r="E1" s="113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R1" s="115" t="s">
        <v>79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:236" ht="30" customHeight="1">
      <c r="A2" s="116" t="s">
        <v>80</v>
      </c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4"/>
      <c r="R2" s="12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5.5" customHeight="1">
      <c r="A3" s="6" t="s">
        <v>9</v>
      </c>
      <c r="B3" s="94"/>
      <c r="C3" s="94"/>
      <c r="D3" s="35"/>
      <c r="E3" s="35"/>
      <c r="F3" s="114"/>
      <c r="G3" s="114"/>
      <c r="H3" s="118"/>
      <c r="I3" s="118"/>
      <c r="J3" s="118"/>
      <c r="K3" s="118"/>
      <c r="L3" s="118"/>
      <c r="M3" s="118"/>
      <c r="N3" s="118"/>
      <c r="O3" s="115"/>
      <c r="P3" s="115"/>
      <c r="R3" s="115" t="s">
        <v>10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5" t="s">
        <v>84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9" t="s">
        <v>89</v>
      </c>
      <c r="H5" s="119"/>
      <c r="I5" s="119"/>
      <c r="J5" s="36" t="s">
        <v>90</v>
      </c>
      <c r="K5" s="36" t="s">
        <v>91</v>
      </c>
      <c r="L5" s="119" t="s">
        <v>92</v>
      </c>
      <c r="M5" s="75"/>
      <c r="N5" s="75"/>
      <c r="O5" s="75" t="s">
        <v>93</v>
      </c>
      <c r="P5" s="75"/>
      <c r="Q5" s="75"/>
      <c r="R5" s="7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</row>
    <row r="8" spans="1:236" ht="18" customHeight="1">
      <c r="A8" s="120" t="s">
        <v>102</v>
      </c>
      <c r="B8" s="120" t="s">
        <v>102</v>
      </c>
      <c r="C8" s="120" t="s">
        <v>102</v>
      </c>
      <c r="D8" s="121" t="s">
        <v>102</v>
      </c>
      <c r="E8" s="121" t="s">
        <v>102</v>
      </c>
      <c r="F8" s="122">
        <v>1</v>
      </c>
      <c r="G8" s="122">
        <v>2</v>
      </c>
      <c r="H8" s="122">
        <v>3</v>
      </c>
      <c r="I8" s="122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7"/>
      <c r="T8" s="127"/>
      <c r="U8" s="12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</row>
    <row r="9" spans="1:236" ht="18" customHeight="1">
      <c r="A9" s="53"/>
      <c r="B9" s="53"/>
      <c r="C9" s="123"/>
      <c r="D9" s="123"/>
      <c r="E9" s="123" t="s">
        <v>103</v>
      </c>
      <c r="F9" s="124">
        <v>426.3449</v>
      </c>
      <c r="G9" s="124">
        <v>426.3449</v>
      </c>
      <c r="H9" s="124">
        <v>426.3449</v>
      </c>
      <c r="I9" s="55">
        <v>0</v>
      </c>
      <c r="J9" s="12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8"/>
      <c r="T9" s="128"/>
      <c r="U9" s="128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</row>
    <row r="10" spans="1:236" ht="18" customHeight="1">
      <c r="A10" s="53"/>
      <c r="B10" s="53"/>
      <c r="C10" s="123"/>
      <c r="D10" s="123" t="s">
        <v>104</v>
      </c>
      <c r="E10" s="123" t="s">
        <v>105</v>
      </c>
      <c r="F10" s="124">
        <v>426.3449</v>
      </c>
      <c r="G10" s="124">
        <v>426.3449</v>
      </c>
      <c r="H10" s="124">
        <v>426.3449</v>
      </c>
      <c r="I10" s="55">
        <v>0</v>
      </c>
      <c r="J10" s="12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</row>
    <row r="11" spans="1:236" ht="18" customHeight="1">
      <c r="A11" s="53"/>
      <c r="B11" s="53"/>
      <c r="C11" s="123"/>
      <c r="D11" s="123" t="s">
        <v>106</v>
      </c>
      <c r="E11" s="123" t="s">
        <v>107</v>
      </c>
      <c r="F11" s="124">
        <v>426.3449</v>
      </c>
      <c r="G11" s="124">
        <v>426.3449</v>
      </c>
      <c r="H11" s="124">
        <v>426.3449</v>
      </c>
      <c r="I11" s="55">
        <v>0</v>
      </c>
      <c r="J11" s="12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</row>
    <row r="12" spans="1:236" ht="18" customHeight="1">
      <c r="A12" s="53" t="s">
        <v>108</v>
      </c>
      <c r="B12" s="53" t="s">
        <v>109</v>
      </c>
      <c r="C12" s="123" t="s">
        <v>110</v>
      </c>
      <c r="D12" s="123" t="s">
        <v>111</v>
      </c>
      <c r="E12" s="123" t="s">
        <v>112</v>
      </c>
      <c r="F12" s="124">
        <v>4.1549</v>
      </c>
      <c r="G12" s="124">
        <v>4.1549</v>
      </c>
      <c r="H12" s="124">
        <v>4.1549</v>
      </c>
      <c r="I12" s="55">
        <v>0</v>
      </c>
      <c r="J12" s="12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</row>
    <row r="13" spans="1:18" ht="18" customHeight="1">
      <c r="A13" s="53" t="s">
        <v>113</v>
      </c>
      <c r="B13" s="53" t="s">
        <v>114</v>
      </c>
      <c r="C13" s="123" t="s">
        <v>114</v>
      </c>
      <c r="D13" s="123" t="s">
        <v>111</v>
      </c>
      <c r="E13" s="123" t="s">
        <v>115</v>
      </c>
      <c r="F13" s="124">
        <v>365.7616</v>
      </c>
      <c r="G13" s="124">
        <v>365.7616</v>
      </c>
      <c r="H13" s="124">
        <v>365.7616</v>
      </c>
      <c r="I13" s="55">
        <v>0</v>
      </c>
      <c r="J13" s="12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116</v>
      </c>
      <c r="B14" s="53" t="s">
        <v>117</v>
      </c>
      <c r="C14" s="123" t="s">
        <v>110</v>
      </c>
      <c r="D14" s="123" t="s">
        <v>111</v>
      </c>
      <c r="E14" s="123" t="s">
        <v>118</v>
      </c>
      <c r="F14" s="124">
        <v>6.57</v>
      </c>
      <c r="G14" s="124">
        <v>6.57</v>
      </c>
      <c r="H14" s="124">
        <v>6.57</v>
      </c>
      <c r="I14" s="55">
        <v>0</v>
      </c>
      <c r="J14" s="12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116</v>
      </c>
      <c r="B15" s="53" t="s">
        <v>119</v>
      </c>
      <c r="C15" s="123" t="s">
        <v>119</v>
      </c>
      <c r="D15" s="123" t="s">
        <v>111</v>
      </c>
      <c r="E15" s="123" t="s">
        <v>120</v>
      </c>
      <c r="F15" s="124">
        <v>33.2389</v>
      </c>
      <c r="G15" s="124">
        <v>33.2389</v>
      </c>
      <c r="H15" s="124">
        <v>33.2389</v>
      </c>
      <c r="I15" s="55">
        <v>0</v>
      </c>
      <c r="J15" s="12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116</v>
      </c>
      <c r="B16" s="53" t="s">
        <v>119</v>
      </c>
      <c r="C16" s="123" t="s">
        <v>121</v>
      </c>
      <c r="D16" s="123" t="s">
        <v>111</v>
      </c>
      <c r="E16" s="123" t="s">
        <v>122</v>
      </c>
      <c r="F16" s="124">
        <v>16.6195</v>
      </c>
      <c r="G16" s="124">
        <v>16.6195</v>
      </c>
      <c r="H16" s="124">
        <v>16.6195</v>
      </c>
      <c r="I16" s="55">
        <v>0</v>
      </c>
      <c r="J16" s="12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6:8" ht="15" customHeight="1">
      <c r="F17" s="35"/>
      <c r="G17" s="35"/>
      <c r="H17" s="35"/>
    </row>
    <row r="18" ht="15" customHeight="1">
      <c r="H18" s="35"/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123</v>
      </c>
      <c r="V1" s="42"/>
    </row>
    <row r="2" spans="1:22" ht="30" customHeight="1">
      <c r="A2" s="33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2" t="s">
        <v>102</v>
      </c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426.3449</v>
      </c>
      <c r="G7" s="55">
        <v>426.3449</v>
      </c>
      <c r="H7" s="55">
        <v>320.8792</v>
      </c>
      <c r="I7" s="55">
        <v>97.7521</v>
      </c>
      <c r="J7" s="55">
        <v>7.7136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426.3449</v>
      </c>
      <c r="G8" s="55">
        <v>426.3449</v>
      </c>
      <c r="H8" s="55">
        <v>320.8792</v>
      </c>
      <c r="I8" s="55">
        <v>97.7521</v>
      </c>
      <c r="J8" s="55">
        <v>7.7136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426.3449</v>
      </c>
      <c r="G9" s="55">
        <v>426.3449</v>
      </c>
      <c r="H9" s="55">
        <v>320.8792</v>
      </c>
      <c r="I9" s="55">
        <v>97.7521</v>
      </c>
      <c r="J9" s="55">
        <v>7.7136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4.1549</v>
      </c>
      <c r="G10" s="55">
        <v>4.1549</v>
      </c>
      <c r="H10" s="55">
        <v>0</v>
      </c>
      <c r="I10" s="55">
        <v>4.1549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113</v>
      </c>
      <c r="B11" s="53" t="s">
        <v>114</v>
      </c>
      <c r="C11" s="53" t="s">
        <v>114</v>
      </c>
      <c r="D11" s="53" t="s">
        <v>111</v>
      </c>
      <c r="E11" s="54" t="s">
        <v>115</v>
      </c>
      <c r="F11" s="55">
        <v>365.7616</v>
      </c>
      <c r="G11" s="55">
        <v>365.7616</v>
      </c>
      <c r="H11" s="55">
        <v>271.0208</v>
      </c>
      <c r="I11" s="55">
        <v>92.4272</v>
      </c>
      <c r="J11" s="55">
        <v>2.3136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110</v>
      </c>
      <c r="D12" s="53" t="s">
        <v>111</v>
      </c>
      <c r="E12" s="54" t="s">
        <v>118</v>
      </c>
      <c r="F12" s="55">
        <v>6.57</v>
      </c>
      <c r="G12" s="55">
        <v>6.57</v>
      </c>
      <c r="H12" s="55">
        <v>0</v>
      </c>
      <c r="I12" s="55">
        <v>1.17</v>
      </c>
      <c r="J12" s="55">
        <v>5.4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119</v>
      </c>
      <c r="C13" s="53" t="s">
        <v>119</v>
      </c>
      <c r="D13" s="53" t="s">
        <v>111</v>
      </c>
      <c r="E13" s="54" t="s">
        <v>120</v>
      </c>
      <c r="F13" s="55">
        <v>33.2389</v>
      </c>
      <c r="G13" s="55">
        <v>33.2389</v>
      </c>
      <c r="H13" s="55">
        <v>33.2389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116</v>
      </c>
      <c r="B14" s="53" t="s">
        <v>119</v>
      </c>
      <c r="C14" s="53" t="s">
        <v>121</v>
      </c>
      <c r="D14" s="53" t="s">
        <v>111</v>
      </c>
      <c r="E14" s="54" t="s">
        <v>122</v>
      </c>
      <c r="F14" s="55">
        <v>16.6195</v>
      </c>
      <c r="G14" s="55">
        <v>16.6195</v>
      </c>
      <c r="H14" s="55">
        <v>16.6195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5" customHeight="1">
      <c r="A15" s="42"/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137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138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426.3449</v>
      </c>
      <c r="C6" s="97" t="s">
        <v>17</v>
      </c>
      <c r="D6" s="73">
        <v>4.1549</v>
      </c>
      <c r="E6" s="98" t="s">
        <v>18</v>
      </c>
      <c r="F6" s="55">
        <v>426.3449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426.3449</v>
      </c>
      <c r="C7" s="97" t="s">
        <v>20</v>
      </c>
      <c r="D7" s="73">
        <v>0</v>
      </c>
      <c r="E7" s="11" t="s">
        <v>21</v>
      </c>
      <c r="F7" s="55">
        <v>320.8792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97.7521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7.7136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365.7616</v>
      </c>
      <c r="E10" s="11" t="s">
        <v>30</v>
      </c>
      <c r="F10" s="55">
        <v>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56.4284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/>
      <c r="B15" s="55"/>
      <c r="C15" s="97" t="s">
        <v>41</v>
      </c>
      <c r="D15" s="73">
        <v>0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/>
      <c r="B16" s="55"/>
      <c r="C16" s="97" t="s">
        <v>44</v>
      </c>
      <c r="D16" s="73">
        <v>0</v>
      </c>
      <c r="E16" s="99" t="s">
        <v>45</v>
      </c>
      <c r="F16" s="55">
        <v>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/>
      <c r="B17" s="55"/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/>
      <c r="B18" s="55"/>
      <c r="C18" s="97" t="s">
        <v>50</v>
      </c>
      <c r="D18" s="73">
        <v>0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0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426.3449</v>
      </c>
      <c r="C34" s="8" t="s">
        <v>70</v>
      </c>
      <c r="D34" s="101">
        <f>SUM(D6:D33)</f>
        <v>426.3449</v>
      </c>
      <c r="E34" s="8" t="s">
        <v>70</v>
      </c>
      <c r="F34" s="55">
        <f>F6+F10</f>
        <v>426.3449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/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426.3449</v>
      </c>
      <c r="C39" s="8" t="s">
        <v>78</v>
      </c>
      <c r="D39" s="105">
        <f>D35+D34</f>
        <v>426.3449</v>
      </c>
      <c r="E39" s="8" t="s">
        <v>78</v>
      </c>
      <c r="F39" s="105">
        <f>F34+F35</f>
        <v>426.3449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139</v>
      </c>
      <c r="V1" s="42"/>
    </row>
    <row r="2" spans="1:22" ht="30" customHeight="1">
      <c r="A2" s="33" t="s">
        <v>140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7"/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426.3449</v>
      </c>
      <c r="G7" s="55">
        <v>426.3449</v>
      </c>
      <c r="H7" s="55">
        <v>320.8792</v>
      </c>
      <c r="I7" s="55">
        <v>97.7521</v>
      </c>
      <c r="J7" s="55">
        <v>7.7136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426.3449</v>
      </c>
      <c r="G8" s="55">
        <v>426.3449</v>
      </c>
      <c r="H8" s="55">
        <v>320.8792</v>
      </c>
      <c r="I8" s="55">
        <v>97.7521</v>
      </c>
      <c r="J8" s="55">
        <v>7.7136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426.3449</v>
      </c>
      <c r="G9" s="55">
        <v>426.3449</v>
      </c>
      <c r="H9" s="55">
        <v>320.8792</v>
      </c>
      <c r="I9" s="55">
        <v>97.7521</v>
      </c>
      <c r="J9" s="55">
        <v>7.7136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4.1549</v>
      </c>
      <c r="G10" s="55">
        <v>4.1549</v>
      </c>
      <c r="H10" s="55">
        <v>0</v>
      </c>
      <c r="I10" s="55">
        <v>4.1549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113</v>
      </c>
      <c r="B11" s="53" t="s">
        <v>114</v>
      </c>
      <c r="C11" s="53" t="s">
        <v>114</v>
      </c>
      <c r="D11" s="53" t="s">
        <v>111</v>
      </c>
      <c r="E11" s="54" t="s">
        <v>115</v>
      </c>
      <c r="F11" s="55">
        <v>365.7616</v>
      </c>
      <c r="G11" s="55">
        <v>365.7616</v>
      </c>
      <c r="H11" s="55">
        <v>271.0208</v>
      </c>
      <c r="I11" s="55">
        <v>92.4272</v>
      </c>
      <c r="J11" s="55">
        <v>2.3136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110</v>
      </c>
      <c r="D12" s="53" t="s">
        <v>111</v>
      </c>
      <c r="E12" s="54" t="s">
        <v>118</v>
      </c>
      <c r="F12" s="55">
        <v>6.57</v>
      </c>
      <c r="G12" s="55">
        <v>6.57</v>
      </c>
      <c r="H12" s="55">
        <v>0</v>
      </c>
      <c r="I12" s="55">
        <v>1.17</v>
      </c>
      <c r="J12" s="55">
        <v>5.4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119</v>
      </c>
      <c r="C13" s="53" t="s">
        <v>119</v>
      </c>
      <c r="D13" s="53" t="s">
        <v>111</v>
      </c>
      <c r="E13" s="54" t="s">
        <v>120</v>
      </c>
      <c r="F13" s="55">
        <v>33.2389</v>
      </c>
      <c r="G13" s="55">
        <v>33.2389</v>
      </c>
      <c r="H13" s="55">
        <v>33.2389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116</v>
      </c>
      <c r="B14" s="53" t="s">
        <v>119</v>
      </c>
      <c r="C14" s="53" t="s">
        <v>121</v>
      </c>
      <c r="D14" s="53" t="s">
        <v>111</v>
      </c>
      <c r="E14" s="54" t="s">
        <v>122</v>
      </c>
      <c r="F14" s="55">
        <v>16.6195</v>
      </c>
      <c r="G14" s="55">
        <v>16.6195</v>
      </c>
      <c r="H14" s="55">
        <v>16.6195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5" customHeight="1">
      <c r="A15" s="42"/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workbookViewId="0" topLeftCell="A1">
      <selection activeCell="C10" sqref="C10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141</v>
      </c>
    </row>
    <row r="2" spans="1:7" ht="30" customHeight="1">
      <c r="A2" s="33" t="s">
        <v>142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5" t="s">
        <v>143</v>
      </c>
      <c r="B4" s="82"/>
      <c r="C4" s="36" t="s">
        <v>82</v>
      </c>
      <c r="D4" s="36" t="s">
        <v>144</v>
      </c>
      <c r="E4" s="75" t="s">
        <v>145</v>
      </c>
      <c r="F4" s="75"/>
      <c r="G4" s="75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146</v>
      </c>
      <c r="G5" s="36" t="s">
        <v>147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426.3449</v>
      </c>
      <c r="F8" s="55">
        <v>328.5928</v>
      </c>
      <c r="G8" s="55">
        <v>97.7521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426.3449</v>
      </c>
      <c r="F9" s="55">
        <v>328.5928</v>
      </c>
      <c r="G9" s="55">
        <v>97.7521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426.3449</v>
      </c>
      <c r="F10" s="55">
        <v>328.5928</v>
      </c>
      <c r="G10" s="55">
        <v>97.7521</v>
      </c>
      <c r="H10" s="35"/>
    </row>
    <row r="11" spans="1:7" ht="24.75" customHeight="1">
      <c r="A11" s="54" t="s">
        <v>148</v>
      </c>
      <c r="B11" s="54" t="s">
        <v>117</v>
      </c>
      <c r="C11" s="54" t="s">
        <v>111</v>
      </c>
      <c r="D11" s="54" t="s">
        <v>149</v>
      </c>
      <c r="E11" s="55">
        <v>87.3168</v>
      </c>
      <c r="F11" s="55">
        <v>87.3168</v>
      </c>
      <c r="G11" s="55">
        <v>0</v>
      </c>
    </row>
    <row r="12" spans="1:7" ht="24.75" customHeight="1">
      <c r="A12" s="54" t="s">
        <v>148</v>
      </c>
      <c r="B12" s="54" t="s">
        <v>114</v>
      </c>
      <c r="C12" s="54" t="s">
        <v>111</v>
      </c>
      <c r="D12" s="54" t="s">
        <v>150</v>
      </c>
      <c r="E12" s="55">
        <v>4.35</v>
      </c>
      <c r="F12" s="55">
        <v>4.35</v>
      </c>
      <c r="G12" s="55">
        <v>0</v>
      </c>
    </row>
    <row r="13" spans="1:7" ht="24.75" customHeight="1">
      <c r="A13" s="54" t="s">
        <v>148</v>
      </c>
      <c r="B13" s="54" t="s">
        <v>151</v>
      </c>
      <c r="C13" s="54" t="s">
        <v>111</v>
      </c>
      <c r="D13" s="54" t="s">
        <v>152</v>
      </c>
      <c r="E13" s="55">
        <v>57.8764</v>
      </c>
      <c r="F13" s="55">
        <v>57.8764</v>
      </c>
      <c r="G13" s="55">
        <v>0</v>
      </c>
    </row>
    <row r="14" spans="1:7" ht="24.75" customHeight="1">
      <c r="A14" s="54" t="s">
        <v>148</v>
      </c>
      <c r="B14" s="54" t="s">
        <v>153</v>
      </c>
      <c r="C14" s="54" t="s">
        <v>111</v>
      </c>
      <c r="D14" s="54" t="s">
        <v>154</v>
      </c>
      <c r="E14" s="55">
        <v>62.424</v>
      </c>
      <c r="F14" s="55">
        <v>62.424</v>
      </c>
      <c r="G14" s="55">
        <v>0</v>
      </c>
    </row>
    <row r="15" spans="1:7" ht="24.75" customHeight="1">
      <c r="A15" s="54" t="s">
        <v>148</v>
      </c>
      <c r="B15" s="54" t="s">
        <v>155</v>
      </c>
      <c r="C15" s="54" t="s">
        <v>111</v>
      </c>
      <c r="D15" s="54" t="s">
        <v>156</v>
      </c>
      <c r="E15" s="55">
        <v>33.2389</v>
      </c>
      <c r="F15" s="55">
        <v>33.2389</v>
      </c>
      <c r="G15" s="55">
        <v>0</v>
      </c>
    </row>
    <row r="16" spans="1:7" ht="24.75" customHeight="1">
      <c r="A16" s="54" t="s">
        <v>148</v>
      </c>
      <c r="B16" s="54" t="s">
        <v>157</v>
      </c>
      <c r="C16" s="54" t="s">
        <v>111</v>
      </c>
      <c r="D16" s="54" t="s">
        <v>158</v>
      </c>
      <c r="E16" s="55">
        <v>16.6195</v>
      </c>
      <c r="F16" s="55">
        <v>16.6195</v>
      </c>
      <c r="G16" s="55">
        <v>0</v>
      </c>
    </row>
    <row r="17" spans="1:7" ht="24.75" customHeight="1">
      <c r="A17" s="54" t="s">
        <v>148</v>
      </c>
      <c r="B17" s="54" t="s">
        <v>159</v>
      </c>
      <c r="C17" s="54" t="s">
        <v>111</v>
      </c>
      <c r="D17" s="54" t="s">
        <v>160</v>
      </c>
      <c r="E17" s="55">
        <v>16.204</v>
      </c>
      <c r="F17" s="55">
        <v>16.204</v>
      </c>
      <c r="G17" s="55">
        <v>0</v>
      </c>
    </row>
    <row r="18" spans="1:7" ht="24.75" customHeight="1">
      <c r="A18" s="54" t="s">
        <v>148</v>
      </c>
      <c r="B18" s="54" t="s">
        <v>161</v>
      </c>
      <c r="C18" s="54" t="s">
        <v>111</v>
      </c>
      <c r="D18" s="54" t="s">
        <v>162</v>
      </c>
      <c r="E18" s="55">
        <v>16.3078</v>
      </c>
      <c r="F18" s="55">
        <v>16.3078</v>
      </c>
      <c r="G18" s="55">
        <v>0</v>
      </c>
    </row>
    <row r="19" spans="1:7" ht="24.75" customHeight="1">
      <c r="A19" s="54" t="s">
        <v>148</v>
      </c>
      <c r="B19" s="54" t="s">
        <v>163</v>
      </c>
      <c r="C19" s="54" t="s">
        <v>111</v>
      </c>
      <c r="D19" s="54" t="s">
        <v>164</v>
      </c>
      <c r="E19" s="55">
        <v>1.6126</v>
      </c>
      <c r="F19" s="55">
        <v>1.6126</v>
      </c>
      <c r="G19" s="55">
        <v>0</v>
      </c>
    </row>
    <row r="20" spans="1:7" ht="24.75" customHeight="1">
      <c r="A20" s="54" t="s">
        <v>148</v>
      </c>
      <c r="B20" s="54" t="s">
        <v>165</v>
      </c>
      <c r="C20" s="54" t="s">
        <v>111</v>
      </c>
      <c r="D20" s="54" t="s">
        <v>166</v>
      </c>
      <c r="E20" s="55">
        <v>24.9292</v>
      </c>
      <c r="F20" s="55">
        <v>24.9292</v>
      </c>
      <c r="G20" s="55">
        <v>0</v>
      </c>
    </row>
    <row r="21" spans="1:7" ht="24.75" customHeight="1">
      <c r="A21" s="54" t="s">
        <v>167</v>
      </c>
      <c r="B21" s="54" t="s">
        <v>168</v>
      </c>
      <c r="C21" s="54" t="s">
        <v>111</v>
      </c>
      <c r="D21" s="54" t="s">
        <v>169</v>
      </c>
      <c r="E21" s="55">
        <v>83.4072</v>
      </c>
      <c r="F21" s="55">
        <v>0</v>
      </c>
      <c r="G21" s="55">
        <v>83.4072</v>
      </c>
    </row>
    <row r="22" spans="1:7" ht="24.75" customHeight="1">
      <c r="A22" s="54" t="s">
        <v>167</v>
      </c>
      <c r="B22" s="54" t="s">
        <v>170</v>
      </c>
      <c r="C22" s="54" t="s">
        <v>111</v>
      </c>
      <c r="D22" s="54" t="s">
        <v>171</v>
      </c>
      <c r="E22" s="55">
        <v>4.1549</v>
      </c>
      <c r="F22" s="55">
        <v>0</v>
      </c>
      <c r="G22" s="55">
        <v>4.1549</v>
      </c>
    </row>
    <row r="23" spans="1:7" ht="24.75" customHeight="1">
      <c r="A23" s="54" t="s">
        <v>167</v>
      </c>
      <c r="B23" s="54" t="s">
        <v>110</v>
      </c>
      <c r="C23" s="54" t="s">
        <v>111</v>
      </c>
      <c r="D23" s="54" t="s">
        <v>172</v>
      </c>
      <c r="E23" s="55">
        <v>10.19</v>
      </c>
      <c r="F23" s="55">
        <v>0</v>
      </c>
      <c r="G23" s="55">
        <v>10.19</v>
      </c>
    </row>
    <row r="24" spans="1:7" ht="24.75" customHeight="1">
      <c r="A24" s="54" t="s">
        <v>173</v>
      </c>
      <c r="B24" s="54" t="s">
        <v>114</v>
      </c>
      <c r="C24" s="54" t="s">
        <v>111</v>
      </c>
      <c r="D24" s="54" t="s">
        <v>174</v>
      </c>
      <c r="E24" s="55">
        <v>2.3136</v>
      </c>
      <c r="F24" s="55">
        <v>2.3136</v>
      </c>
      <c r="G24" s="55">
        <v>0</v>
      </c>
    </row>
    <row r="25" spans="1:7" ht="24.75" customHeight="1">
      <c r="A25" s="54" t="s">
        <v>173</v>
      </c>
      <c r="B25" s="54" t="s">
        <v>119</v>
      </c>
      <c r="C25" s="54" t="s">
        <v>111</v>
      </c>
      <c r="D25" s="54" t="s">
        <v>175</v>
      </c>
      <c r="E25" s="55">
        <v>5.4</v>
      </c>
      <c r="F25" s="55">
        <v>5.4</v>
      </c>
      <c r="G25" s="55">
        <v>0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176</v>
      </c>
      <c r="J1" s="42"/>
    </row>
    <row r="2" spans="1:10" ht="30" customHeight="1">
      <c r="A2" s="33" t="s">
        <v>177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5" t="s">
        <v>178</v>
      </c>
      <c r="B4" s="76"/>
      <c r="C4" s="77" t="s">
        <v>82</v>
      </c>
      <c r="D4" s="77" t="s">
        <v>179</v>
      </c>
      <c r="E4" s="77" t="s">
        <v>180</v>
      </c>
      <c r="F4" s="36" t="s">
        <v>181</v>
      </c>
      <c r="G4" s="78" t="s">
        <v>182</v>
      </c>
      <c r="H4" s="75"/>
      <c r="I4" s="75"/>
      <c r="J4" s="59"/>
    </row>
    <row r="5" spans="1:10" ht="19.5" customHeight="1">
      <c r="A5" s="36" t="s">
        <v>85</v>
      </c>
      <c r="B5" s="77" t="s">
        <v>86</v>
      </c>
      <c r="C5" s="77"/>
      <c r="D5" s="77"/>
      <c r="E5" s="77"/>
      <c r="F5" s="36"/>
      <c r="G5" s="79" t="s">
        <v>103</v>
      </c>
      <c r="H5" s="36" t="s">
        <v>125</v>
      </c>
      <c r="I5" s="36" t="s">
        <v>126</v>
      </c>
      <c r="J5" s="59"/>
    </row>
    <row r="6" spans="1:10" ht="19.5" customHeight="1">
      <c r="A6" s="36" t="s">
        <v>102</v>
      </c>
      <c r="B6" s="36" t="s">
        <v>102</v>
      </c>
      <c r="C6" s="80" t="s">
        <v>102</v>
      </c>
      <c r="D6" s="80" t="s">
        <v>102</v>
      </c>
      <c r="E6" s="80" t="s">
        <v>102</v>
      </c>
      <c r="F6" s="80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1"/>
      <c r="B7" s="81"/>
      <c r="C7" s="81"/>
      <c r="D7" s="81"/>
      <c r="E7" s="81"/>
      <c r="F7" s="81" t="s">
        <v>103</v>
      </c>
      <c r="G7" s="40">
        <v>426.3449</v>
      </c>
      <c r="H7" s="40">
        <v>426.3449</v>
      </c>
      <c r="I7" s="40">
        <v>0</v>
      </c>
      <c r="J7" s="45"/>
      <c r="K7" s="35"/>
      <c r="L7" s="35"/>
    </row>
    <row r="8" spans="1:11" ht="21" customHeight="1">
      <c r="A8" s="81"/>
      <c r="B8" s="81"/>
      <c r="C8" s="81" t="s">
        <v>104</v>
      </c>
      <c r="D8" s="81" t="s">
        <v>105</v>
      </c>
      <c r="E8" s="81"/>
      <c r="F8" s="81"/>
      <c r="G8" s="40">
        <v>426.3449</v>
      </c>
      <c r="H8" s="40">
        <v>426.3449</v>
      </c>
      <c r="I8" s="40">
        <v>0</v>
      </c>
      <c r="J8" s="45"/>
      <c r="K8" s="35"/>
    </row>
    <row r="9" spans="1:10" ht="21" customHeight="1">
      <c r="A9" s="81"/>
      <c r="B9" s="81"/>
      <c r="C9" s="81" t="s">
        <v>106</v>
      </c>
      <c r="D9" s="81" t="s">
        <v>107</v>
      </c>
      <c r="E9" s="81"/>
      <c r="F9" s="81"/>
      <c r="G9" s="40">
        <v>426.3449</v>
      </c>
      <c r="H9" s="40">
        <v>426.3449</v>
      </c>
      <c r="I9" s="40">
        <v>0</v>
      </c>
      <c r="J9" s="45"/>
    </row>
    <row r="10" spans="1:10" ht="21" customHeight="1">
      <c r="A10" s="81" t="s">
        <v>183</v>
      </c>
      <c r="B10" s="81"/>
      <c r="C10" s="81"/>
      <c r="D10" s="81" t="s">
        <v>184</v>
      </c>
      <c r="E10" s="81"/>
      <c r="F10" s="81"/>
      <c r="G10" s="40">
        <v>418.6313</v>
      </c>
      <c r="H10" s="40">
        <v>418.6313</v>
      </c>
      <c r="I10" s="40">
        <v>0</v>
      </c>
      <c r="J10" s="42"/>
    </row>
    <row r="11" spans="1:10" ht="21" customHeight="1">
      <c r="A11" s="81" t="s">
        <v>185</v>
      </c>
      <c r="B11" s="81" t="s">
        <v>117</v>
      </c>
      <c r="C11" s="81"/>
      <c r="D11" s="81" t="s">
        <v>186</v>
      </c>
      <c r="E11" s="81"/>
      <c r="F11" s="81"/>
      <c r="G11" s="40">
        <v>320.8792</v>
      </c>
      <c r="H11" s="40">
        <v>320.8792</v>
      </c>
      <c r="I11" s="40">
        <v>0</v>
      </c>
      <c r="J11" s="45"/>
    </row>
    <row r="12" spans="1:10" ht="21" customHeight="1">
      <c r="A12" s="81" t="s">
        <v>187</v>
      </c>
      <c r="B12" s="81" t="s">
        <v>188</v>
      </c>
      <c r="C12" s="81" t="s">
        <v>111</v>
      </c>
      <c r="D12" s="81" t="s">
        <v>189</v>
      </c>
      <c r="E12" s="81" t="s">
        <v>190</v>
      </c>
      <c r="F12" s="81" t="s">
        <v>191</v>
      </c>
      <c r="G12" s="40">
        <v>87.3168</v>
      </c>
      <c r="H12" s="40">
        <v>87.3168</v>
      </c>
      <c r="I12" s="40">
        <v>0</v>
      </c>
      <c r="J12" s="42"/>
    </row>
    <row r="13" spans="1:10" ht="21" customHeight="1">
      <c r="A13" s="81" t="s">
        <v>187</v>
      </c>
      <c r="B13" s="81" t="s">
        <v>188</v>
      </c>
      <c r="C13" s="81" t="s">
        <v>111</v>
      </c>
      <c r="D13" s="81" t="s">
        <v>189</v>
      </c>
      <c r="E13" s="81" t="s">
        <v>192</v>
      </c>
      <c r="F13" s="81" t="s">
        <v>193</v>
      </c>
      <c r="G13" s="40">
        <v>4.35</v>
      </c>
      <c r="H13" s="40">
        <v>4.35</v>
      </c>
      <c r="I13" s="40">
        <v>0</v>
      </c>
      <c r="J13" s="42"/>
    </row>
    <row r="14" spans="1:10" ht="21" customHeight="1">
      <c r="A14" s="81" t="s">
        <v>187</v>
      </c>
      <c r="B14" s="81" t="s">
        <v>188</v>
      </c>
      <c r="C14" s="81" t="s">
        <v>111</v>
      </c>
      <c r="D14" s="81" t="s">
        <v>189</v>
      </c>
      <c r="E14" s="81" t="s">
        <v>194</v>
      </c>
      <c r="F14" s="81" t="s">
        <v>195</v>
      </c>
      <c r="G14" s="40">
        <v>57.8764</v>
      </c>
      <c r="H14" s="40">
        <v>57.8764</v>
      </c>
      <c r="I14" s="40">
        <v>0</v>
      </c>
      <c r="J14" s="42"/>
    </row>
    <row r="15" spans="1:10" ht="21" customHeight="1">
      <c r="A15" s="81" t="s">
        <v>187</v>
      </c>
      <c r="B15" s="81" t="s">
        <v>188</v>
      </c>
      <c r="C15" s="81" t="s">
        <v>111</v>
      </c>
      <c r="D15" s="81" t="s">
        <v>189</v>
      </c>
      <c r="E15" s="81" t="s">
        <v>196</v>
      </c>
      <c r="F15" s="81" t="s">
        <v>197</v>
      </c>
      <c r="G15" s="40">
        <v>62.424</v>
      </c>
      <c r="H15" s="40">
        <v>62.424</v>
      </c>
      <c r="I15" s="40">
        <v>0</v>
      </c>
      <c r="J15" s="42"/>
    </row>
    <row r="16" spans="1:9" ht="21" customHeight="1">
      <c r="A16" s="81" t="s">
        <v>187</v>
      </c>
      <c r="B16" s="81" t="s">
        <v>188</v>
      </c>
      <c r="C16" s="81" t="s">
        <v>111</v>
      </c>
      <c r="D16" s="81" t="s">
        <v>189</v>
      </c>
      <c r="E16" s="81" t="s">
        <v>198</v>
      </c>
      <c r="F16" s="81" t="s">
        <v>199</v>
      </c>
      <c r="G16" s="40">
        <v>33.2389</v>
      </c>
      <c r="H16" s="40">
        <v>33.2389</v>
      </c>
      <c r="I16" s="40">
        <v>0</v>
      </c>
    </row>
    <row r="17" spans="1:9" ht="21" customHeight="1">
      <c r="A17" s="81" t="s">
        <v>187</v>
      </c>
      <c r="B17" s="81" t="s">
        <v>188</v>
      </c>
      <c r="C17" s="81" t="s">
        <v>111</v>
      </c>
      <c r="D17" s="81" t="s">
        <v>189</v>
      </c>
      <c r="E17" s="81" t="s">
        <v>200</v>
      </c>
      <c r="F17" s="81" t="s">
        <v>201</v>
      </c>
      <c r="G17" s="40">
        <v>16.6195</v>
      </c>
      <c r="H17" s="40">
        <v>16.6195</v>
      </c>
      <c r="I17" s="40">
        <v>0</v>
      </c>
    </row>
    <row r="18" spans="1:9" ht="21" customHeight="1">
      <c r="A18" s="81" t="s">
        <v>187</v>
      </c>
      <c r="B18" s="81" t="s">
        <v>188</v>
      </c>
      <c r="C18" s="81" t="s">
        <v>111</v>
      </c>
      <c r="D18" s="81" t="s">
        <v>189</v>
      </c>
      <c r="E18" s="81" t="s">
        <v>202</v>
      </c>
      <c r="F18" s="81" t="s">
        <v>203</v>
      </c>
      <c r="G18" s="40">
        <v>16.204</v>
      </c>
      <c r="H18" s="40">
        <v>16.204</v>
      </c>
      <c r="I18" s="40">
        <v>0</v>
      </c>
    </row>
    <row r="19" spans="1:9" ht="21" customHeight="1">
      <c r="A19" s="81" t="s">
        <v>187</v>
      </c>
      <c r="B19" s="81" t="s">
        <v>188</v>
      </c>
      <c r="C19" s="81" t="s">
        <v>111</v>
      </c>
      <c r="D19" s="81" t="s">
        <v>189</v>
      </c>
      <c r="E19" s="81" t="s">
        <v>204</v>
      </c>
      <c r="F19" s="81" t="s">
        <v>205</v>
      </c>
      <c r="G19" s="40">
        <v>16.3078</v>
      </c>
      <c r="H19" s="40">
        <v>16.3078</v>
      </c>
      <c r="I19" s="40">
        <v>0</v>
      </c>
    </row>
    <row r="20" spans="1:9" ht="21" customHeight="1">
      <c r="A20" s="81" t="s">
        <v>187</v>
      </c>
      <c r="B20" s="81" t="s">
        <v>188</v>
      </c>
      <c r="C20" s="81" t="s">
        <v>111</v>
      </c>
      <c r="D20" s="81" t="s">
        <v>189</v>
      </c>
      <c r="E20" s="81" t="s">
        <v>206</v>
      </c>
      <c r="F20" s="81" t="s">
        <v>207</v>
      </c>
      <c r="G20" s="40">
        <v>1.6126</v>
      </c>
      <c r="H20" s="40">
        <v>1.6126</v>
      </c>
      <c r="I20" s="40">
        <v>0</v>
      </c>
    </row>
    <row r="21" spans="1:9" ht="21" customHeight="1">
      <c r="A21" s="81" t="s">
        <v>187</v>
      </c>
      <c r="B21" s="81" t="s">
        <v>188</v>
      </c>
      <c r="C21" s="81" t="s">
        <v>111</v>
      </c>
      <c r="D21" s="81" t="s">
        <v>189</v>
      </c>
      <c r="E21" s="81" t="s">
        <v>208</v>
      </c>
      <c r="F21" s="81" t="s">
        <v>209</v>
      </c>
      <c r="G21" s="40">
        <v>24.9292</v>
      </c>
      <c r="H21" s="40">
        <v>24.9292</v>
      </c>
      <c r="I21" s="40">
        <v>0</v>
      </c>
    </row>
    <row r="22" spans="1:9" ht="21" customHeight="1">
      <c r="A22" s="81" t="s">
        <v>185</v>
      </c>
      <c r="B22" s="81" t="s">
        <v>114</v>
      </c>
      <c r="C22" s="81"/>
      <c r="D22" s="81" t="s">
        <v>210</v>
      </c>
      <c r="E22" s="81"/>
      <c r="F22" s="81"/>
      <c r="G22" s="40">
        <v>97.7521</v>
      </c>
      <c r="H22" s="40">
        <v>97.7521</v>
      </c>
      <c r="I22" s="40">
        <v>0</v>
      </c>
    </row>
    <row r="23" spans="1:9" ht="21" customHeight="1">
      <c r="A23" s="81" t="s">
        <v>187</v>
      </c>
      <c r="B23" s="81" t="s">
        <v>211</v>
      </c>
      <c r="C23" s="81" t="s">
        <v>111</v>
      </c>
      <c r="D23" s="81" t="s">
        <v>212</v>
      </c>
      <c r="E23" s="81" t="s">
        <v>213</v>
      </c>
      <c r="F23" s="81" t="s">
        <v>214</v>
      </c>
      <c r="G23" s="40">
        <v>83.4072</v>
      </c>
      <c r="H23" s="40">
        <v>83.4072</v>
      </c>
      <c r="I23" s="40">
        <v>0</v>
      </c>
    </row>
    <row r="24" spans="1:9" ht="21" customHeight="1">
      <c r="A24" s="81" t="s">
        <v>187</v>
      </c>
      <c r="B24" s="81" t="s">
        <v>211</v>
      </c>
      <c r="C24" s="81" t="s">
        <v>111</v>
      </c>
      <c r="D24" s="81" t="s">
        <v>212</v>
      </c>
      <c r="E24" s="81" t="s">
        <v>215</v>
      </c>
      <c r="F24" s="81" t="s">
        <v>216</v>
      </c>
      <c r="G24" s="40">
        <v>4.1549</v>
      </c>
      <c r="H24" s="40">
        <v>4.1549</v>
      </c>
      <c r="I24" s="40">
        <v>0</v>
      </c>
    </row>
    <row r="25" spans="1:9" ht="21" customHeight="1">
      <c r="A25" s="81" t="s">
        <v>187</v>
      </c>
      <c r="B25" s="81" t="s">
        <v>211</v>
      </c>
      <c r="C25" s="81" t="s">
        <v>111</v>
      </c>
      <c r="D25" s="81" t="s">
        <v>212</v>
      </c>
      <c r="E25" s="81" t="s">
        <v>217</v>
      </c>
      <c r="F25" s="81" t="s">
        <v>218</v>
      </c>
      <c r="G25" s="40">
        <v>10.19</v>
      </c>
      <c r="H25" s="40">
        <v>10.19</v>
      </c>
      <c r="I25" s="40">
        <v>0</v>
      </c>
    </row>
    <row r="26" spans="1:9" ht="21" customHeight="1">
      <c r="A26" s="81" t="s">
        <v>219</v>
      </c>
      <c r="B26" s="81"/>
      <c r="C26" s="81"/>
      <c r="D26" s="81" t="s">
        <v>220</v>
      </c>
      <c r="E26" s="81"/>
      <c r="F26" s="81"/>
      <c r="G26" s="40">
        <v>7.7136</v>
      </c>
      <c r="H26" s="40">
        <v>7.7136</v>
      </c>
      <c r="I26" s="40">
        <v>0</v>
      </c>
    </row>
    <row r="27" spans="1:9" ht="21" customHeight="1">
      <c r="A27" s="81" t="s">
        <v>221</v>
      </c>
      <c r="B27" s="81" t="s">
        <v>117</v>
      </c>
      <c r="C27" s="81"/>
      <c r="D27" s="81" t="s">
        <v>222</v>
      </c>
      <c r="E27" s="81"/>
      <c r="F27" s="81"/>
      <c r="G27" s="40">
        <v>5.4</v>
      </c>
      <c r="H27" s="40">
        <v>5.4</v>
      </c>
      <c r="I27" s="40">
        <v>0</v>
      </c>
    </row>
    <row r="28" spans="1:9" ht="21" customHeight="1">
      <c r="A28" s="81" t="s">
        <v>223</v>
      </c>
      <c r="B28" s="81" t="s">
        <v>188</v>
      </c>
      <c r="C28" s="81" t="s">
        <v>111</v>
      </c>
      <c r="D28" s="81" t="s">
        <v>224</v>
      </c>
      <c r="E28" s="81" t="s">
        <v>225</v>
      </c>
      <c r="F28" s="81" t="s">
        <v>226</v>
      </c>
      <c r="G28" s="40">
        <v>5.4</v>
      </c>
      <c r="H28" s="40">
        <v>5.4</v>
      </c>
      <c r="I28" s="40">
        <v>0</v>
      </c>
    </row>
    <row r="29" spans="1:9" ht="21" customHeight="1">
      <c r="A29" s="81" t="s">
        <v>221</v>
      </c>
      <c r="B29" s="81" t="s">
        <v>119</v>
      </c>
      <c r="C29" s="81"/>
      <c r="D29" s="81" t="s">
        <v>227</v>
      </c>
      <c r="E29" s="81"/>
      <c r="F29" s="81"/>
      <c r="G29" s="40">
        <v>2.3136</v>
      </c>
      <c r="H29" s="40">
        <v>2.3136</v>
      </c>
      <c r="I29" s="40">
        <v>0</v>
      </c>
    </row>
    <row r="30" spans="1:9" ht="21" customHeight="1">
      <c r="A30" s="81" t="s">
        <v>223</v>
      </c>
      <c r="B30" s="81" t="s">
        <v>228</v>
      </c>
      <c r="C30" s="81" t="s">
        <v>111</v>
      </c>
      <c r="D30" s="81" t="s">
        <v>229</v>
      </c>
      <c r="E30" s="81" t="s">
        <v>230</v>
      </c>
      <c r="F30" s="81" t="s">
        <v>231</v>
      </c>
      <c r="G30" s="40">
        <v>2.3136</v>
      </c>
      <c r="H30" s="40">
        <v>2.3136</v>
      </c>
      <c r="I30" s="40">
        <v>0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232</v>
      </c>
    </row>
    <row r="2" spans="1:5" ht="30" customHeight="1">
      <c r="A2" s="4" t="s">
        <v>233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234</v>
      </c>
      <c r="B4" s="48" t="s">
        <v>235</v>
      </c>
      <c r="C4" s="48" t="s">
        <v>236</v>
      </c>
      <c r="D4" s="38" t="s">
        <v>237</v>
      </c>
      <c r="E4" s="38" t="s">
        <v>238</v>
      </c>
    </row>
    <row r="5" spans="1:5" ht="33" customHeight="1">
      <c r="A5" s="66" t="s">
        <v>103</v>
      </c>
      <c r="B5" s="67">
        <f>B6+B7+B8</f>
        <v>0</v>
      </c>
      <c r="C5" s="67">
        <f>C6+C7+C8</f>
        <v>0</v>
      </c>
      <c r="D5" s="68" t="e">
        <f>(C5-B5)/B5</f>
        <v>#DIV/0!</v>
      </c>
      <c r="E5" s="62"/>
    </row>
    <row r="6" spans="1:5" ht="33" customHeight="1">
      <c r="A6" s="69" t="s">
        <v>239</v>
      </c>
      <c r="B6" s="70">
        <v>0</v>
      </c>
      <c r="C6" s="71">
        <v>0</v>
      </c>
      <c r="D6" s="68"/>
      <c r="E6" s="62"/>
    </row>
    <row r="7" spans="1:5" ht="33" customHeight="1">
      <c r="A7" s="72" t="s">
        <v>240</v>
      </c>
      <c r="B7" s="73">
        <v>0</v>
      </c>
      <c r="C7" s="71">
        <v>0</v>
      </c>
      <c r="D7" s="68" t="e">
        <f>(C7-B7)/B7</f>
        <v>#DIV/0!</v>
      </c>
      <c r="E7" s="62"/>
    </row>
    <row r="8" spans="1:5" ht="33" customHeight="1">
      <c r="A8" s="66" t="s">
        <v>241</v>
      </c>
      <c r="B8" s="73">
        <f>B9+B10</f>
        <v>0</v>
      </c>
      <c r="C8" s="73">
        <f>C9+C10</f>
        <v>0</v>
      </c>
      <c r="D8" s="68" t="e">
        <f>(C8-B8)/B8</f>
        <v>#DIV/0!</v>
      </c>
      <c r="E8" s="62"/>
    </row>
    <row r="9" spans="1:5" ht="33" customHeight="1">
      <c r="A9" s="72" t="s">
        <v>242</v>
      </c>
      <c r="B9" s="70">
        <v>0</v>
      </c>
      <c r="C9" s="71">
        <v>0</v>
      </c>
      <c r="D9" s="68" t="e">
        <f>(C9-B9)/B9</f>
        <v>#DIV/0!</v>
      </c>
      <c r="E9" s="74"/>
    </row>
    <row r="10" spans="1:5" ht="33" customHeight="1">
      <c r="A10" s="72" t="s">
        <v>243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</cp:lastModifiedBy>
  <dcterms:created xsi:type="dcterms:W3CDTF">2022-08-25T08:27:12Z</dcterms:created>
  <dcterms:modified xsi:type="dcterms:W3CDTF">2022-08-25T08:38:48Z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224804963E8F43F9897ACE9AA361FEC3</vt:lpwstr>
  </property>
  <property fmtid="{D5CDD505-2E9C-101B-9397-08002B2CF9AE}" pid="4" name="KSOProductBuildV">
    <vt:lpwstr>2052-11.1.0.11830</vt:lpwstr>
  </property>
</Properties>
</file>