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898" firstSheet="1" activeTab="1"/>
  </bookViews>
  <sheets>
    <sheet name="封面" sheetId="1" r:id="rId1"/>
    <sheet name="收支总表1" sheetId="2" r:id="rId2"/>
    <sheet name="收入总表2" sheetId="3" r:id="rId3"/>
    <sheet name="支出总表3" sheetId="4" r:id="rId4"/>
    <sheet name="支出总表（经济科目）4" sheetId="5" r:id="rId5"/>
    <sheet name="财政拨款收支总表5" sheetId="6" r:id="rId6"/>
    <sheet name="一般公共预算支出表6" sheetId="7" r:id="rId7"/>
    <sheet name="一般公共预算基本支出表7" sheetId="8" r:id="rId8"/>
    <sheet name="政府性基金支出表8" sheetId="9" r:id="rId9"/>
    <sheet name="三公经费预算表9" sheetId="10" r:id="rId10"/>
  </sheets>
  <definedNames>
    <definedName name="_xlnm.Print_Area" localSheetId="5">'财政拨款收支总表5'!$A$1:$D$39</definedName>
    <definedName name="_xlnm.Print_Area" localSheetId="0">'封面'!$A$1:$O$7</definedName>
    <definedName name="_xlnm.Print_Area" localSheetId="9">'三公经费预算表9'!$A$1:$B$10</definedName>
    <definedName name="_xlnm.Print_Area" localSheetId="2">'收入总表2'!$A$9:$R$27</definedName>
    <definedName name="_xlnm.Print_Area" localSheetId="1">'收支总表1'!$A$1:$F$39</definedName>
    <definedName name="_xlnm.Print_Area" localSheetId="7">'一般公共预算基本支出表7'!$A$1:$L$35</definedName>
    <definedName name="_xlnm.Print_Area" localSheetId="6">'一般公共预算支出表6'!$A$7:$T$32</definedName>
    <definedName name="_xlnm.Print_Area" localSheetId="8">'政府性基金支出表8'!$A$6:$T$7</definedName>
    <definedName name="_xlnm.Print_Area" localSheetId="4">'支出总表（经济科目）4'!$A$7:$T$32</definedName>
    <definedName name="_xlnm.Print_Area" localSheetId="3">'支出总表3'!$A$7:$T$23</definedName>
    <definedName name="_xlnm.Print_Titles" localSheetId="5">'财政拨款收支总表5'!$1:$5</definedName>
    <definedName name="_xlnm.Print_Titles" localSheetId="0">'封面'!$1:$6</definedName>
    <definedName name="_xlnm.Print_Titles" localSheetId="2">'收入总表2'!$1:$8</definedName>
    <definedName name="_xlnm.Print_Titles" localSheetId="6">'一般公共预算支出表6'!$1:$6</definedName>
    <definedName name="_xlnm.Print_Titles" localSheetId="8">'政府性基金支出表8'!$1:$6</definedName>
    <definedName name="_xlnm.Print_Titles" localSheetId="4">'支出总表（经济科目）4'!$1:$6</definedName>
    <definedName name="_xlnm.Print_Titles" localSheetId="3">'支出总表3'!$1:$6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<sst xmlns="http://schemas.openxmlformats.org/spreadsheetml/2006/main" count="789" uniqueCount="287">
  <si>
    <t>柳州市鱼峰区2016年部门预算公开表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</si>
  <si>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</si>
  <si>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</si>
  <si>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</si>
  <si>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</si>
  <si>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</si>
  <si>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</si>
  <si>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</si>
  <si>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2016年部门收支预算总表</t>
  </si>
  <si>
    <t>鱼峰区农林水利局</t>
  </si>
  <si>
    <t>单位：万元</t>
  </si>
  <si>
    <t>收            入</t>
  </si>
  <si>
    <t>支                  出</t>
  </si>
  <si>
    <t>项                    目</t>
  </si>
  <si>
    <t>2016年预算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</si>
  <si>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</si>
  <si>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</si>
  <si>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</si>
  <si>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</si>
  <si>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</si>
  <si>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</si>
  <si>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</si>
  <si>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</si>
  <si>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</si>
  <si>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</si>
  <si>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</si>
  <si>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</si>
  <si>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</si>
  <si>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</si>
  <si>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</si>
  <si>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</si>
  <si>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</si>
  <si>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</si>
  <si>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</si>
  <si>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</si>
  <si>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</si>
  <si>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</si>
  <si>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</si>
  <si>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</si>
  <si>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4.对企事业单位的补贴 </t>
  </si>
  <si>
    <t>三、国有资本经营收入</t>
  </si>
  <si>
    <t>十、医疗卫生与计划生育支出</t>
  </si>
  <si>
    <t xml:space="preserve">    5.转移性支出</t>
  </si>
  <si>
    <t>四、纳入财政专户管理的收入安排的资金</t>
  </si>
  <si>
    <t>十一、节能环保</t>
  </si>
  <si>
    <t xml:space="preserve">    6.债务利息支出</t>
  </si>
  <si>
    <t xml:space="preserve">   1.教育收费收入</t>
  </si>
  <si>
    <t>十二、城乡社区事务</t>
  </si>
  <si>
    <t xml:space="preserve">    7.基本建设支出</t>
  </si>
  <si>
    <t xml:space="preserve">   2.其他收入</t>
  </si>
  <si>
    <t>十三、农林水事务</t>
  </si>
  <si>
    <t xml:space="preserve">    8.其他资本性支出</t>
  </si>
  <si>
    <t>十四、交通运输</t>
  </si>
  <si>
    <t xml:space="preserve">    9.其他支出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</si>
  <si>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</si>
  <si>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</si>
  <si>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</si>
  <si>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</si>
  <si>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</si>
  <si>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</si>
  <si>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</si>
  <si>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</si>
  <si>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</si>
  <si>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</si>
  <si>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</si>
  <si>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</si>
  <si>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</si>
  <si>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</si>
  <si>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</si>
  <si>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</si>
  <si>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</si>
  <si>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</si>
  <si>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</si>
  <si>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</si>
  <si>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</si>
  <si>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</si>
  <si>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</si>
  <si>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</si>
  <si>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</si>
  <si>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2016年部门收入预算总表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</si>
  <si>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</si>
  <si>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</si>
  <si>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</si>
  <si>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</si>
  <si>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</si>
  <si>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</si>
  <si>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</si>
  <si>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</si>
  <si>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</si>
  <si>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</si>
  <si>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</si>
  <si>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</si>
  <si>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</si>
  <si>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</si>
  <si>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</si>
  <si>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</si>
  <si>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</si>
  <si>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</si>
  <si>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</si>
  <si>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</si>
  <si>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</si>
  <si>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</si>
  <si>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 xml:space="preserve">  501001</t>
  </si>
  <si>
    <t xml:space="preserve">  鱼峰区农林水利局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</si>
  <si>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</si>
  <si>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</si>
  <si>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</si>
  <si>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</si>
  <si>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</si>
  <si>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</si>
  <si>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</si>
  <si>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</si>
  <si>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</si>
  <si>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210</t>
  </si>
  <si>
    <t>05</t>
  </si>
  <si>
    <t xml:space="preserve">    行政单位医疗</t>
  </si>
  <si>
    <t xml:space="preserve">    公务员医疗补助</t>
  </si>
  <si>
    <t>213</t>
  </si>
  <si>
    <t xml:space="preserve">    行政运行（农业）</t>
  </si>
  <si>
    <t>06</t>
  </si>
  <si>
    <t xml:space="preserve">    科技转化与推广服务</t>
  </si>
  <si>
    <t>09</t>
  </si>
  <si>
    <t xml:space="preserve">    农产品质量安全</t>
  </si>
  <si>
    <t>22</t>
  </si>
  <si>
    <t xml:space="preserve">    农业生产支持补贴</t>
  </si>
  <si>
    <t xml:space="preserve">    其他农业支出</t>
  </si>
  <si>
    <t>02</t>
  </si>
  <si>
    <t xml:space="preserve">    森林培育（林业）</t>
  </si>
  <si>
    <t>34</t>
  </si>
  <si>
    <t xml:space="preserve">    林业防灾减灾</t>
  </si>
  <si>
    <t xml:space="preserve">    其他林业支出</t>
  </si>
  <si>
    <t>11</t>
  </si>
  <si>
    <t xml:space="preserve">    水资源节约管理与保护</t>
  </si>
  <si>
    <t>14</t>
  </si>
  <si>
    <t xml:space="preserve">    防汛</t>
  </si>
  <si>
    <t xml:space="preserve">    其他水利支出</t>
  </si>
  <si>
    <t>04</t>
  </si>
  <si>
    <t xml:space="preserve">    科技示范</t>
  </si>
  <si>
    <t>221</t>
  </si>
  <si>
    <t xml:space="preserve">    住房公积金</t>
  </si>
  <si>
    <t>预算03表</t>
  </si>
  <si>
    <t>2016年部门支出预算总表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</si>
  <si>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</si>
  <si>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</si>
  <si>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</si>
  <si>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</si>
  <si>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</si>
  <si>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</si>
  <si>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 xml:space="preserve">对企事业单位的补贴 </t>
  </si>
  <si>
    <t>转移性支出</t>
  </si>
  <si>
    <t>债务利息支出</t>
  </si>
  <si>
    <t>基本建设支出</t>
  </si>
  <si>
    <t>其他资本性支出</t>
  </si>
  <si>
    <t>其他支出</t>
  </si>
  <si>
    <t>预算04表</t>
  </si>
  <si>
    <t>2016年部门支出预算总表（分经济科目）</t>
  </si>
  <si>
    <t>单位名称                        (经济分类科目名称)</t>
  </si>
  <si>
    <t>301</t>
  </si>
  <si>
    <t>基本工资</t>
  </si>
  <si>
    <t>津贴补贴</t>
  </si>
  <si>
    <t>奖金</t>
  </si>
  <si>
    <t>社会保障缴费</t>
  </si>
  <si>
    <t>其他工资福利支出</t>
  </si>
  <si>
    <t>302</t>
  </si>
  <si>
    <t>办公费</t>
  </si>
  <si>
    <t>印刷费</t>
  </si>
  <si>
    <t>水费</t>
  </si>
  <si>
    <t>电费</t>
  </si>
  <si>
    <t>07</t>
  </si>
  <si>
    <t>邮电费</t>
  </si>
  <si>
    <t>物业管理费</t>
  </si>
  <si>
    <t>差旅费</t>
  </si>
  <si>
    <t>13</t>
  </si>
  <si>
    <t>维修(护)费</t>
  </si>
  <si>
    <t>15</t>
  </si>
  <si>
    <t>会议费</t>
  </si>
  <si>
    <t>16</t>
  </si>
  <si>
    <t>培训费</t>
  </si>
  <si>
    <t>17</t>
  </si>
  <si>
    <t>公务接待费</t>
  </si>
  <si>
    <t>19</t>
  </si>
  <si>
    <t>装备购置费</t>
  </si>
  <si>
    <t>20</t>
  </si>
  <si>
    <t>工程建设费</t>
  </si>
  <si>
    <t>26</t>
  </si>
  <si>
    <t>劳务费</t>
  </si>
  <si>
    <t>27</t>
  </si>
  <si>
    <t>委托业务费</t>
  </si>
  <si>
    <t>28</t>
  </si>
  <si>
    <t>工会经费</t>
  </si>
  <si>
    <t>福利费</t>
  </si>
  <si>
    <t>其他商品和服务支出</t>
  </si>
  <si>
    <t>303</t>
  </si>
  <si>
    <t>住房公积金</t>
  </si>
  <si>
    <t>预算05表</t>
  </si>
  <si>
    <t>2016年部门财政拨款收支总表</t>
  </si>
  <si>
    <t>项         目</t>
  </si>
  <si>
    <t>预算数</t>
  </si>
  <si>
    <t>项        目</t>
  </si>
  <si>
    <t xml:space="preserve">    一、一般公共服务</t>
  </si>
  <si>
    <t xml:space="preserve">    二、外交</t>
  </si>
  <si>
    <t xml:space="preserve">    三、国防</t>
  </si>
  <si>
    <t xml:space="preserve">    四、公共安全</t>
  </si>
  <si>
    <t xml:space="preserve">    五、教育</t>
  </si>
  <si>
    <t xml:space="preserve">    六、科学技术</t>
  </si>
  <si>
    <t xml:space="preserve">    七、文化体育与传媒</t>
  </si>
  <si>
    <t xml:space="preserve">    八、社会保障和就业</t>
  </si>
  <si>
    <t xml:space="preserve">    九、社会保险基金支出</t>
  </si>
  <si>
    <t xml:space="preserve">    十、医疗卫生与计划生育支出</t>
  </si>
  <si>
    <t xml:space="preserve">    十一、节能环保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</si>
  <si>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</si>
  <si>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</si>
  <si>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</si>
  <si>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</si>
  <si>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</si>
  <si>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</si>
  <si>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</si>
  <si>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</si>
  <si>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</si>
  <si>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</si>
  <si>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二十二、预备费</t>
  </si>
  <si>
    <t xml:space="preserve">    二十三、其他支出</t>
  </si>
  <si>
    <t xml:space="preserve">    二十四、转移性支出</t>
  </si>
  <si>
    <t xml:space="preserve">    二十三、债务还本支出</t>
  </si>
  <si>
    <t xml:space="preserve">    二十三、债务付息支出</t>
  </si>
  <si>
    <t xml:space="preserve">    二十六、债务发行费用支出</t>
  </si>
  <si>
    <t>本年收入合计</t>
  </si>
  <si>
    <t>本年支出合计</t>
  </si>
  <si>
    <t>四、上年结余合计</t>
  </si>
  <si>
    <t xml:space="preserve">   一般公共预算拨款结转</t>
  </si>
  <si>
    <t xml:space="preserve">   政府性基金收入结转</t>
  </si>
  <si>
    <t>收入总计</t>
  </si>
  <si>
    <t>支出总计</t>
  </si>
  <si>
    <t>预算06表</t>
  </si>
  <si>
    <t>2016年一般公共预算资金支出预算表</t>
  </si>
  <si>
    <t>单位名称               （功能分类科目名称）</t>
  </si>
  <si>
    <t>合计</t>
  </si>
  <si>
    <t xml:space="preserve">  501002</t>
  </si>
  <si>
    <t xml:space="preserve">  鱼峰区农业服务中心</t>
  </si>
  <si>
    <t>208</t>
  </si>
  <si>
    <t xml:space="preserve">    其他人力资源和社会保障管理事务支出</t>
  </si>
  <si>
    <t>预算07表</t>
  </si>
  <si>
    <t>2016年部门一般公共预算基本支出表</t>
  </si>
  <si>
    <t>支出经济分类科目编码</t>
  </si>
  <si>
    <t>科目名称</t>
  </si>
  <si>
    <t>一般公共预算</t>
  </si>
  <si>
    <t>离休费</t>
  </si>
  <si>
    <t>退休费</t>
  </si>
  <si>
    <t>咨询费</t>
  </si>
  <si>
    <t>退职(役)费</t>
  </si>
  <si>
    <t>手续费</t>
  </si>
  <si>
    <t>抚恤金</t>
  </si>
  <si>
    <t>伙食补助费</t>
  </si>
  <si>
    <t>生活补助</t>
  </si>
  <si>
    <t>绩效工资</t>
  </si>
  <si>
    <t>救济费</t>
  </si>
  <si>
    <t>医疗费</t>
  </si>
  <si>
    <t>08</t>
  </si>
  <si>
    <t>取暖费</t>
  </si>
  <si>
    <t>助学金</t>
  </si>
  <si>
    <t>奖励金</t>
  </si>
  <si>
    <t>生产补贴</t>
  </si>
  <si>
    <t>因公出国（境）费用</t>
  </si>
  <si>
    <t>提租补贴</t>
  </si>
  <si>
    <t>租赁费</t>
  </si>
  <si>
    <t>购房补贴</t>
  </si>
  <si>
    <t>采暖补贴</t>
  </si>
  <si>
    <t>物业管理补贴</t>
  </si>
  <si>
    <t>其他对个人和家庭的补助支出</t>
  </si>
  <si>
    <t>专用材料费</t>
  </si>
  <si>
    <t>被装购置费</t>
  </si>
  <si>
    <t>专用燃料费</t>
  </si>
  <si>
    <t>公务用车运行维护费</t>
  </si>
  <si>
    <t>其他交通费用</t>
  </si>
  <si>
    <t>税金及附加费用</t>
  </si>
  <si>
    <t>预算08表</t>
  </si>
  <si>
    <t>2016年部门政府性基金支出预算表</t>
  </si>
  <si>
    <t>鱼峰区农林水利局无政府性基金收入、无政府性基金支出，故本表无数据</t>
  </si>
  <si>
    <t>预算09表</t>
  </si>
  <si>
    <t>2016年部门“三公”经费预算一般公共预算情况统计表</t>
  </si>
  <si>
    <t>项目</t>
  </si>
  <si>
    <t>本年预算数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</si>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</sst>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31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41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left" vertical="center"/>
    </xf>
    <xf numFmtId="41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1" fontId="0" fillId="0" borderId="0" xfId="0" applyNumberFormat="1" applyFill="1" applyAlignment="1">
      <alignment/>
    </xf>
    <xf numFmtId="41" fontId="1" fillId="0" borderId="12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1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4" fontId="1" fillId="24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vertical="center"/>
    </xf>
    <xf numFmtId="41" fontId="0" fillId="0" borderId="0" xfId="0" applyNumberFormat="1" applyAlignment="1">
      <alignment/>
    </xf>
    <xf numFmtId="181" fontId="0" fillId="0" borderId="0" xfId="0" applyNumberFormat="1" applyAlignment="1">
      <alignment horizontal="center"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24" borderId="12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41" fontId="1" fillId="0" borderId="12" xfId="0" applyNumberFormat="1" applyFont="1" applyFill="1" applyBorder="1" applyAlignment="1" applyProtection="1">
      <alignment horizontal="center" vertical="center"/>
      <protection/>
    </xf>
    <xf numFmtId="41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183" fontId="4" fillId="0" borderId="0" xfId="0" applyNumberFormat="1" applyFont="1" applyFill="1" applyAlignment="1" applyProtection="1">
      <alignment horizontal="centerContinuous" vertical="center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15" applyNumberFormat="1" applyFont="1" applyFill="1" applyBorder="1" applyAlignment="1">
      <alignment vertical="center"/>
    </xf>
    <xf numFmtId="4" fontId="0" fillId="0" borderId="12" xfId="0" applyNumberFormat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34.5" customHeight="1"/>
  <cols>
    <col min="1" max="1" width="15.83203125" style="0" customWidth="1"/>
    <col min="2" max="3" width="14.83203125" style="0" customWidth="1"/>
    <col min="4" max="8" width="18.5" style="0" customWidth="1"/>
  </cols>
  <sheetData>
    <row r="2" ht="30" customHeight="1"/>
    <row r="3" ht="25.5" customHeight="1"/>
    <row r="4" ht="28.5" customHeight="1"/>
    <row r="5" spans="1:14" s="120" customFormat="1" ht="34.5" customHeight="1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3"/>
      <c r="K5" s="121"/>
      <c r="L5" s="121"/>
      <c r="M5" s="121"/>
      <c r="N5" s="121"/>
    </row>
    <row r="7" ht="19.5" customHeight="1"/>
    <row r="8" ht="19.5" customHeight="1"/>
    <row r="9" spans="4:5" s="108" customFormat="1" ht="22.5" customHeight="1">
      <c r="D9" s="122" t="s">
        <v>1</v>
      </c>
      <c r="E9" s="122"/>
    </row>
    <row r="10" spans="4:5" s="108" customFormat="1" ht="22.5" customHeight="1">
      <c r="D10" s="122" t="s">
        <v>2</v>
      </c>
      <c r="E10" s="122"/>
    </row>
    <row r="11" spans="4:5" s="108" customFormat="1" ht="22.5" customHeight="1">
      <c r="D11" s="122" t="s">
        <v>3</v>
      </c>
      <c r="E11" s="122"/>
    </row>
    <row r="12" spans="4:5" s="108" customFormat="1" ht="22.5" customHeight="1">
      <c r="D12" s="122" t="s">
        <v>4</v>
      </c>
      <c r="E12" s="122"/>
    </row>
    <row r="13" spans="4:5" s="108" customFormat="1" ht="22.5" customHeight="1">
      <c r="D13" s="122" t="s">
        <v>5</v>
      </c>
      <c r="E13" s="122"/>
    </row>
    <row r="14" spans="4:5" s="108" customFormat="1" ht="22.5" customHeight="1">
      <c r="D14" s="122" t="s">
        <v>6</v>
      </c>
      <c r="E14" s="122"/>
    </row>
  </sheetData>
  <sheetProtection/>
  <printOptions horizontalCentered="1" vertic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2" width="75.33203125" style="0" customWidth="1"/>
    <col min="3" max="4" width="8" style="0" customWidth="1"/>
  </cols>
  <sheetData>
    <row r="1" spans="1:2" ht="15" customHeight="1">
      <c r="A1" s="1"/>
      <c r="B1" s="2" t="s">
        <v>278</v>
      </c>
    </row>
    <row r="2" spans="1:2" ht="30" customHeight="1">
      <c r="A2" s="3" t="s">
        <v>279</v>
      </c>
      <c r="B2" s="4"/>
    </row>
    <row r="3" spans="1:2" ht="15" customHeight="1">
      <c r="A3" s="5" t="s">
        <v>9</v>
      </c>
      <c r="B3" s="1" t="s">
        <v>10</v>
      </c>
    </row>
    <row r="4" spans="1:2" ht="15" customHeight="1">
      <c r="A4" s="6" t="s">
        <v>280</v>
      </c>
      <c r="B4" s="7" t="s">
        <v>281</v>
      </c>
    </row>
    <row r="5" spans="1:2" ht="15" customHeight="1">
      <c r="A5" s="8" t="s">
        <v>236</v>
      </c>
      <c r="B5" s="9">
        <f>B6+B7+B8</f>
        <v>1.32</v>
      </c>
    </row>
    <row r="6" spans="1:2" ht="15" customHeight="1">
      <c r="A6" s="10" t="s">
        <v>282</v>
      </c>
      <c r="B6" s="11">
        <v>0</v>
      </c>
    </row>
    <row r="7" spans="1:2" ht="15" customHeight="1">
      <c r="A7" s="10" t="s">
        <v>283</v>
      </c>
      <c r="B7" s="12">
        <v>1.32</v>
      </c>
    </row>
    <row r="8" spans="1:3" ht="15" customHeight="1">
      <c r="A8" s="10" t="s">
        <v>284</v>
      </c>
      <c r="B8" s="13">
        <f>B9+B10</f>
        <v>0</v>
      </c>
      <c r="C8" s="14"/>
    </row>
    <row r="9" spans="1:4" ht="15" customHeight="1">
      <c r="A9" s="10" t="s">
        <v>285</v>
      </c>
      <c r="B9" s="11">
        <v>0</v>
      </c>
      <c r="C9" s="14"/>
      <c r="D9" s="14"/>
    </row>
    <row r="10" spans="1:2" ht="15" customHeight="1">
      <c r="A10" s="10" t="s">
        <v>286</v>
      </c>
      <c r="B10" s="12">
        <v>0</v>
      </c>
    </row>
    <row r="11" spans="1:2" ht="15" customHeight="1">
      <c r="A11" s="15"/>
      <c r="B11" s="15"/>
    </row>
    <row r="12" ht="15" customHeight="1">
      <c r="E12" s="15"/>
    </row>
    <row r="13" ht="15" customHeight="1"/>
    <row r="14" ht="15" customHeight="1"/>
    <row r="15" ht="15" customHeight="1">
      <c r="B15" s="15"/>
    </row>
  </sheetData>
  <sheetProtection/>
  <printOptions horizontalCentered="1"/>
  <pageMargins left="0.75" right="0.75" top="0.98" bottom="0.98" header="0.51" footer="0.51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tabSelected="1" workbookViewId="0" topLeftCell="A1">
      <selection activeCell="D18" sqref="D18"/>
    </sheetView>
  </sheetViews>
  <sheetFormatPr defaultColWidth="5.16015625" defaultRowHeight="15" customHeight="1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</cols>
  <sheetData>
    <row r="1" spans="1:256" s="108" customFormat="1" ht="15" customHeight="1">
      <c r="A1" s="64"/>
      <c r="B1" s="65"/>
      <c r="C1" s="65"/>
      <c r="D1" s="65"/>
      <c r="E1" s="65"/>
      <c r="F1" s="109" t="s">
        <v>7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62" s="84" customFormat="1" ht="30" customHeight="1">
      <c r="A2" s="68" t="s">
        <v>8</v>
      </c>
      <c r="B2" s="68"/>
      <c r="C2" s="68"/>
      <c r="D2" s="68"/>
      <c r="E2" s="68"/>
      <c r="F2" s="68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</row>
    <row r="3" spans="1:256" s="108" customFormat="1" ht="15" customHeight="1">
      <c r="A3" s="69" t="s">
        <v>9</v>
      </c>
      <c r="B3" s="70"/>
      <c r="C3" s="70"/>
      <c r="D3" s="70"/>
      <c r="E3" s="70"/>
      <c r="F3" s="109" t="s">
        <v>10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84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</row>
    <row r="4" spans="1:256" s="108" customFormat="1" ht="15" customHeight="1">
      <c r="A4" s="22" t="s">
        <v>11</v>
      </c>
      <c r="B4" s="22"/>
      <c r="C4" s="22" t="s">
        <v>12</v>
      </c>
      <c r="D4" s="22"/>
      <c r="E4" s="22"/>
      <c r="F4" s="22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s="108" customFormat="1" ht="15" customHeight="1">
      <c r="A5" s="23" t="s">
        <v>13</v>
      </c>
      <c r="B5" s="23" t="s">
        <v>14</v>
      </c>
      <c r="C5" s="23" t="s">
        <v>15</v>
      </c>
      <c r="D5" s="23" t="s">
        <v>14</v>
      </c>
      <c r="E5" s="23" t="s">
        <v>15</v>
      </c>
      <c r="F5" s="7" t="s">
        <v>14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pans="1:256" s="108" customFormat="1" ht="15" customHeight="1">
      <c r="A6" s="71" t="s">
        <v>16</v>
      </c>
      <c r="B6" s="31">
        <v>178.43</v>
      </c>
      <c r="C6" s="110" t="s">
        <v>17</v>
      </c>
      <c r="D6" s="12">
        <v>4.4463</v>
      </c>
      <c r="E6" s="74" t="s">
        <v>18</v>
      </c>
      <c r="F6" s="31">
        <v>84.03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s="108" customFormat="1" ht="15" customHeight="1">
      <c r="A7" s="71" t="s">
        <v>19</v>
      </c>
      <c r="B7" s="31">
        <v>178.43</v>
      </c>
      <c r="C7" s="110" t="s">
        <v>20</v>
      </c>
      <c r="D7" s="12">
        <v>0</v>
      </c>
      <c r="E7" s="71" t="s">
        <v>21</v>
      </c>
      <c r="F7" s="31">
        <v>71.06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s="108" customFormat="1" ht="15" customHeight="1">
      <c r="A8" s="71" t="s">
        <v>22</v>
      </c>
      <c r="B8" s="31">
        <v>0</v>
      </c>
      <c r="C8" s="110" t="s">
        <v>23</v>
      </c>
      <c r="D8" s="12">
        <v>0</v>
      </c>
      <c r="E8" s="71" t="s">
        <v>24</v>
      </c>
      <c r="F8" s="31">
        <v>6.87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 s="108" customFormat="1" ht="15" customHeight="1">
      <c r="A9" s="71" t="s">
        <v>25</v>
      </c>
      <c r="B9" s="31">
        <v>0</v>
      </c>
      <c r="C9" s="110" t="s">
        <v>26</v>
      </c>
      <c r="D9" s="12">
        <v>0</v>
      </c>
      <c r="E9" s="71" t="s">
        <v>27</v>
      </c>
      <c r="F9" s="31">
        <v>6.1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s="108" customFormat="1" ht="15" customHeight="1">
      <c r="A10" s="71" t="s">
        <v>28</v>
      </c>
      <c r="B10" s="31">
        <v>0</v>
      </c>
      <c r="C10" s="110" t="s">
        <v>29</v>
      </c>
      <c r="D10" s="12">
        <v>0</v>
      </c>
      <c r="E10" s="71" t="s">
        <v>30</v>
      </c>
      <c r="F10" s="31">
        <v>94.4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s="108" customFormat="1" ht="15" customHeight="1">
      <c r="A11" s="71" t="s">
        <v>31</v>
      </c>
      <c r="B11" s="31">
        <v>0</v>
      </c>
      <c r="C11" s="110" t="s">
        <v>32</v>
      </c>
      <c r="D11" s="12">
        <v>0</v>
      </c>
      <c r="E11" s="71" t="s">
        <v>21</v>
      </c>
      <c r="F11" s="31"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s="108" customFormat="1" ht="15" customHeight="1">
      <c r="A12" s="71" t="s">
        <v>33</v>
      </c>
      <c r="B12" s="31">
        <v>0</v>
      </c>
      <c r="C12" s="110" t="s">
        <v>34</v>
      </c>
      <c r="D12" s="12">
        <v>0</v>
      </c>
      <c r="E12" s="71" t="s">
        <v>24</v>
      </c>
      <c r="F12" s="31">
        <v>94.4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s="108" customFormat="1" ht="15" customHeight="1">
      <c r="A13" s="74" t="s">
        <v>35</v>
      </c>
      <c r="B13" s="31">
        <v>0</v>
      </c>
      <c r="C13" s="110" t="s">
        <v>36</v>
      </c>
      <c r="D13" s="12">
        <v>0.4319</v>
      </c>
      <c r="E13" s="71" t="s">
        <v>27</v>
      </c>
      <c r="F13" s="31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s="108" customFormat="1" ht="15" customHeight="1">
      <c r="A14" s="71" t="s">
        <v>37</v>
      </c>
      <c r="B14" s="31"/>
      <c r="C14" s="110" t="s">
        <v>38</v>
      </c>
      <c r="D14" s="12">
        <v>0</v>
      </c>
      <c r="E14" s="71" t="s">
        <v>39</v>
      </c>
      <c r="F14" s="31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s="108" customFormat="1" ht="15" customHeight="1">
      <c r="A15" s="71" t="s">
        <v>40</v>
      </c>
      <c r="B15" s="31"/>
      <c r="C15" s="110" t="s">
        <v>41</v>
      </c>
      <c r="D15" s="12">
        <v>7.4711</v>
      </c>
      <c r="E15" s="71" t="s">
        <v>42</v>
      </c>
      <c r="F15" s="105"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pans="1:256" s="108" customFormat="1" ht="15" customHeight="1">
      <c r="A16" s="71" t="s">
        <v>43</v>
      </c>
      <c r="B16" s="31">
        <f>B17+B18</f>
        <v>0</v>
      </c>
      <c r="C16" s="110" t="s">
        <v>44</v>
      </c>
      <c r="D16" s="12">
        <v>0</v>
      </c>
      <c r="E16" s="71" t="s">
        <v>45</v>
      </c>
      <c r="F16" s="31"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s="108" customFormat="1" ht="15" customHeight="1">
      <c r="A17" s="71" t="s">
        <v>46</v>
      </c>
      <c r="B17" s="31">
        <v>0</v>
      </c>
      <c r="C17" s="110" t="s">
        <v>47</v>
      </c>
      <c r="D17" s="12">
        <v>0</v>
      </c>
      <c r="E17" s="71" t="s">
        <v>48</v>
      </c>
      <c r="F17" s="31"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s="108" customFormat="1" ht="15" customHeight="1">
      <c r="A18" s="71" t="s">
        <v>49</v>
      </c>
      <c r="B18" s="50"/>
      <c r="C18" s="110" t="s">
        <v>50</v>
      </c>
      <c r="D18" s="12">
        <v>157.39</v>
      </c>
      <c r="E18" s="71" t="s">
        <v>51</v>
      </c>
      <c r="F18" s="31"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  <row r="19" spans="1:256" s="108" customFormat="1" ht="15" customHeight="1">
      <c r="A19" s="71"/>
      <c r="B19" s="50"/>
      <c r="C19" s="110" t="s">
        <v>52</v>
      </c>
      <c r="D19" s="12">
        <v>0</v>
      </c>
      <c r="E19" s="71" t="s">
        <v>53</v>
      </c>
      <c r="F19" s="31"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spans="1:256" s="108" customFormat="1" ht="15" customHeight="1">
      <c r="A20" s="71"/>
      <c r="B20" s="50"/>
      <c r="C20" s="110" t="s">
        <v>54</v>
      </c>
      <c r="D20" s="12">
        <v>0</v>
      </c>
      <c r="E20" s="74"/>
      <c r="F20" s="31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s="108" customFormat="1" ht="15" customHeight="1">
      <c r="A21" s="71"/>
      <c r="B21" s="50"/>
      <c r="C21" s="110" t="s">
        <v>55</v>
      </c>
      <c r="D21" s="12">
        <v>0</v>
      </c>
      <c r="E21" s="71"/>
      <c r="F21" s="105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spans="1:256" s="108" customFormat="1" ht="15" customHeight="1">
      <c r="A22" s="71"/>
      <c r="B22" s="50"/>
      <c r="C22" s="110" t="s">
        <v>56</v>
      </c>
      <c r="D22" s="12">
        <v>0</v>
      </c>
      <c r="E22" s="111"/>
      <c r="F22" s="105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s="108" customFormat="1" ht="15" customHeight="1">
      <c r="A23" s="71"/>
      <c r="B23" s="50"/>
      <c r="C23" s="71" t="s">
        <v>57</v>
      </c>
      <c r="D23" s="12">
        <v>0</v>
      </c>
      <c r="E23" s="71"/>
      <c r="F23" s="31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spans="1:256" s="108" customFormat="1" ht="15" customHeight="1">
      <c r="A24" s="71"/>
      <c r="B24" s="112"/>
      <c r="C24" s="71" t="s">
        <v>58</v>
      </c>
      <c r="D24" s="12">
        <v>0</v>
      </c>
      <c r="E24" s="71"/>
      <c r="F24" s="31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s="108" customFormat="1" ht="15" customHeight="1">
      <c r="A25" s="71"/>
      <c r="B25" s="112"/>
      <c r="C25" s="71" t="s">
        <v>59</v>
      </c>
      <c r="D25" s="12">
        <v>8.6899</v>
      </c>
      <c r="E25" s="113"/>
      <c r="F25" s="112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</row>
    <row r="26" spans="1:256" s="108" customFormat="1" ht="15" customHeight="1">
      <c r="A26" s="71"/>
      <c r="B26" s="112"/>
      <c r="C26" s="71" t="s">
        <v>60</v>
      </c>
      <c r="D26" s="12">
        <v>0</v>
      </c>
      <c r="E26" s="113"/>
      <c r="F26" s="112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</row>
    <row r="27" spans="1:256" s="108" customFormat="1" ht="15" customHeight="1">
      <c r="A27" s="71"/>
      <c r="B27" s="31"/>
      <c r="C27" s="71" t="s">
        <v>61</v>
      </c>
      <c r="D27" s="12">
        <v>0</v>
      </c>
      <c r="E27" s="113"/>
      <c r="F27" s="112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</row>
    <row r="28" spans="1:256" s="108" customFormat="1" ht="15" customHeight="1">
      <c r="A28" s="71"/>
      <c r="B28" s="31"/>
      <c r="C28" s="71" t="s">
        <v>62</v>
      </c>
      <c r="D28" s="114">
        <v>0</v>
      </c>
      <c r="E28" s="113"/>
      <c r="F28" s="112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</row>
    <row r="29" spans="1:256" s="108" customFormat="1" ht="15" customHeight="1">
      <c r="A29" s="71"/>
      <c r="B29" s="31"/>
      <c r="C29" s="71" t="s">
        <v>63</v>
      </c>
      <c r="D29" s="114">
        <v>0</v>
      </c>
      <c r="E29" s="71"/>
      <c r="F29" s="31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</row>
    <row r="30" spans="1:256" s="108" customFormat="1" ht="15" customHeight="1">
      <c r="A30" s="71"/>
      <c r="B30" s="31"/>
      <c r="C30" s="71" t="s">
        <v>64</v>
      </c>
      <c r="D30" s="114">
        <v>0</v>
      </c>
      <c r="E30" s="71"/>
      <c r="F30" s="31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</row>
    <row r="31" spans="1:256" s="108" customFormat="1" ht="15" customHeight="1">
      <c r="A31" s="71"/>
      <c r="B31" s="31"/>
      <c r="C31" s="71" t="s">
        <v>65</v>
      </c>
      <c r="D31" s="12">
        <v>0</v>
      </c>
      <c r="E31" s="115"/>
      <c r="F31" s="31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</row>
    <row r="32" spans="1:256" s="108" customFormat="1" ht="15" customHeight="1">
      <c r="A32" s="71"/>
      <c r="B32" s="31"/>
      <c r="C32" s="71" t="s">
        <v>66</v>
      </c>
      <c r="D32" s="12">
        <v>0</v>
      </c>
      <c r="E32" s="115"/>
      <c r="F32" s="31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</row>
    <row r="33" spans="1:256" s="108" customFormat="1" ht="15" customHeight="1">
      <c r="A33" s="71"/>
      <c r="B33" s="31"/>
      <c r="C33" s="71" t="s">
        <v>67</v>
      </c>
      <c r="D33" s="12">
        <v>0</v>
      </c>
      <c r="E33" s="115"/>
      <c r="F33" s="31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spans="1:256" s="108" customFormat="1" ht="15" customHeight="1">
      <c r="A34" s="76" t="s">
        <v>68</v>
      </c>
      <c r="B34" s="50">
        <f>B6+B14+B15+B16</f>
        <v>178.43</v>
      </c>
      <c r="C34" s="76" t="s">
        <v>69</v>
      </c>
      <c r="D34" s="50">
        <f>SUM(D6:D33)</f>
        <v>178.42919999999998</v>
      </c>
      <c r="E34" s="76" t="s">
        <v>69</v>
      </c>
      <c r="F34" s="31">
        <f>F6+F10</f>
        <v>178.43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</row>
    <row r="35" spans="1:6" s="108" customFormat="1" ht="15" customHeight="1">
      <c r="A35" s="71" t="s">
        <v>70</v>
      </c>
      <c r="B35" s="112">
        <f>B36+B37+B38</f>
        <v>0</v>
      </c>
      <c r="C35" s="116" t="s">
        <v>71</v>
      </c>
      <c r="D35" s="112"/>
      <c r="E35" s="116" t="s">
        <v>72</v>
      </c>
      <c r="F35" s="112"/>
    </row>
    <row r="36" spans="1:256" s="108" customFormat="1" ht="15" customHeight="1">
      <c r="A36" s="71" t="s">
        <v>73</v>
      </c>
      <c r="B36" s="117"/>
      <c r="C36" s="74"/>
      <c r="D36" s="117"/>
      <c r="E36" s="118"/>
      <c r="F36" s="11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spans="1:6" ht="15" customHeight="1">
      <c r="A37" s="71" t="s">
        <v>74</v>
      </c>
      <c r="B37" s="112"/>
      <c r="C37" s="113"/>
      <c r="D37" s="112"/>
      <c r="E37" s="75"/>
      <c r="F37" s="112"/>
    </row>
    <row r="38" spans="1:6" ht="15" customHeight="1">
      <c r="A38" s="71" t="s">
        <v>75</v>
      </c>
      <c r="B38" s="112"/>
      <c r="C38" s="75"/>
      <c r="D38" s="112"/>
      <c r="E38" s="75"/>
      <c r="F38" s="112"/>
    </row>
    <row r="39" spans="1:6" ht="15" customHeight="1">
      <c r="A39" s="76" t="s">
        <v>76</v>
      </c>
      <c r="B39" s="112">
        <f>B34+B35</f>
        <v>178.43</v>
      </c>
      <c r="C39" s="76" t="s">
        <v>77</v>
      </c>
      <c r="D39" s="112">
        <f>D35+D34</f>
        <v>178.42919999999998</v>
      </c>
      <c r="E39" s="76" t="s">
        <v>77</v>
      </c>
      <c r="F39" s="112">
        <f>F34+F35</f>
        <v>178.43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J12" sqref="J12"/>
    </sheetView>
  </sheetViews>
  <sheetFormatPr defaultColWidth="9.16015625" defaultRowHeight="15" customHeight="1"/>
  <cols>
    <col min="1" max="3" width="4.83203125" style="0" customWidth="1"/>
    <col min="4" max="4" width="13" style="0" customWidth="1"/>
    <col min="5" max="5" width="23.33203125" style="0" customWidth="1"/>
    <col min="6" max="14" width="12.66015625" style="0" customWidth="1"/>
    <col min="15" max="18" width="9.66015625" style="0" customWidth="1"/>
    <col min="19" max="237" width="5" style="0" customWidth="1"/>
  </cols>
  <sheetData>
    <row r="1" spans="1:237" ht="15" customHeight="1">
      <c r="A1" s="70"/>
      <c r="B1" s="70"/>
      <c r="C1" s="70"/>
      <c r="D1" s="91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 t="s">
        <v>78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</row>
    <row r="2" spans="1:237" ht="30" customHeight="1">
      <c r="A2" s="94" t="s">
        <v>79</v>
      </c>
      <c r="B2" s="94"/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6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</row>
    <row r="3" spans="1:237" ht="19.5" customHeight="1">
      <c r="A3" s="67" t="s">
        <v>9</v>
      </c>
      <c r="B3" s="67"/>
      <c r="C3" s="67"/>
      <c r="D3" s="15"/>
      <c r="E3" s="92"/>
      <c r="F3" s="96"/>
      <c r="G3" s="96"/>
      <c r="H3" s="96"/>
      <c r="I3" s="96"/>
      <c r="J3" s="96"/>
      <c r="K3" s="96"/>
      <c r="L3" s="96"/>
      <c r="M3" s="93"/>
      <c r="N3" s="93"/>
      <c r="O3" s="93"/>
      <c r="P3" s="93"/>
      <c r="Q3" s="93"/>
      <c r="R3" s="93" t="s">
        <v>10</v>
      </c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</row>
    <row r="4" spans="1:237" ht="21.75" customHeight="1">
      <c r="A4" s="22" t="s">
        <v>80</v>
      </c>
      <c r="B4" s="22"/>
      <c r="C4" s="22"/>
      <c r="D4" s="7" t="s">
        <v>81</v>
      </c>
      <c r="E4" s="7" t="s">
        <v>82</v>
      </c>
      <c r="F4" s="97" t="s">
        <v>83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</row>
    <row r="5" spans="1:237" ht="21.75" customHeight="1">
      <c r="A5" s="23" t="s">
        <v>84</v>
      </c>
      <c r="B5" s="23" t="s">
        <v>85</v>
      </c>
      <c r="C5" s="23" t="s">
        <v>86</v>
      </c>
      <c r="D5" s="7"/>
      <c r="E5" s="39"/>
      <c r="F5" s="7" t="s">
        <v>87</v>
      </c>
      <c r="G5" s="98" t="s">
        <v>88</v>
      </c>
      <c r="H5" s="22"/>
      <c r="I5" s="22"/>
      <c r="J5" s="7" t="s">
        <v>89</v>
      </c>
      <c r="K5" s="7" t="s">
        <v>90</v>
      </c>
      <c r="L5" s="7" t="s">
        <v>91</v>
      </c>
      <c r="M5" s="7"/>
      <c r="N5" s="7"/>
      <c r="O5" s="7" t="s">
        <v>92</v>
      </c>
      <c r="P5" s="7"/>
      <c r="Q5" s="7"/>
      <c r="R5" s="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</row>
    <row r="6" spans="1:237" ht="21.75" customHeight="1">
      <c r="A6" s="23"/>
      <c r="B6" s="23"/>
      <c r="C6" s="23"/>
      <c r="D6" s="7"/>
      <c r="E6" s="39"/>
      <c r="F6" s="7"/>
      <c r="G6" s="38" t="s">
        <v>93</v>
      </c>
      <c r="H6" s="7" t="s">
        <v>94</v>
      </c>
      <c r="I6" s="7" t="s">
        <v>95</v>
      </c>
      <c r="J6" s="7"/>
      <c r="K6" s="7"/>
      <c r="L6" s="7" t="s">
        <v>93</v>
      </c>
      <c r="M6" s="7" t="s">
        <v>96</v>
      </c>
      <c r="N6" s="7" t="s">
        <v>97</v>
      </c>
      <c r="O6" s="7" t="s">
        <v>93</v>
      </c>
      <c r="P6" s="7" t="s">
        <v>98</v>
      </c>
      <c r="Q6" s="7" t="s">
        <v>99</v>
      </c>
      <c r="R6" s="7" t="s">
        <v>100</v>
      </c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</row>
    <row r="7" spans="1:237" ht="60" customHeight="1">
      <c r="A7" s="23"/>
      <c r="B7" s="23"/>
      <c r="C7" s="23"/>
      <c r="D7" s="7"/>
      <c r="E7" s="39"/>
      <c r="F7" s="7"/>
      <c r="G7" s="3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</row>
    <row r="8" spans="1:237" ht="18" customHeight="1">
      <c r="A8" s="99" t="s">
        <v>101</v>
      </c>
      <c r="B8" s="99" t="s">
        <v>101</v>
      </c>
      <c r="C8" s="99" t="s">
        <v>101</v>
      </c>
      <c r="D8" s="100" t="s">
        <v>101</v>
      </c>
      <c r="E8" s="100" t="s">
        <v>101</v>
      </c>
      <c r="F8" s="101">
        <v>1</v>
      </c>
      <c r="G8" s="101">
        <v>2</v>
      </c>
      <c r="H8" s="101">
        <v>3</v>
      </c>
      <c r="I8" s="101">
        <v>4</v>
      </c>
      <c r="J8" s="102">
        <v>5</v>
      </c>
      <c r="K8" s="102">
        <v>6</v>
      </c>
      <c r="L8" s="102">
        <v>7</v>
      </c>
      <c r="M8" s="102">
        <v>8</v>
      </c>
      <c r="N8" s="102">
        <v>9</v>
      </c>
      <c r="O8" s="103">
        <v>10</v>
      </c>
      <c r="P8" s="103">
        <v>11</v>
      </c>
      <c r="Q8" s="103">
        <v>12</v>
      </c>
      <c r="R8" s="103">
        <v>13</v>
      </c>
      <c r="S8" s="107"/>
      <c r="T8" s="107"/>
      <c r="U8" s="107"/>
      <c r="V8" s="10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</row>
    <row r="9" spans="1:237" ht="18" customHeight="1">
      <c r="A9" s="29"/>
      <c r="B9" s="29"/>
      <c r="C9" s="29"/>
      <c r="D9" s="29" t="s">
        <v>102</v>
      </c>
      <c r="E9" s="30" t="s">
        <v>103</v>
      </c>
      <c r="F9" s="31">
        <v>178.4261</v>
      </c>
      <c r="G9" s="31">
        <v>178.4261</v>
      </c>
      <c r="H9" s="31">
        <v>178.4261</v>
      </c>
      <c r="I9" s="31">
        <v>0</v>
      </c>
      <c r="J9" s="104">
        <v>0</v>
      </c>
      <c r="K9" s="31">
        <v>0</v>
      </c>
      <c r="L9" s="31">
        <v>0</v>
      </c>
      <c r="M9" s="31">
        <v>0</v>
      </c>
      <c r="N9" s="31">
        <v>0</v>
      </c>
      <c r="O9" s="105">
        <v>0</v>
      </c>
      <c r="P9" s="105">
        <v>0</v>
      </c>
      <c r="Q9" s="105">
        <v>0</v>
      </c>
      <c r="R9" s="105">
        <v>0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</row>
    <row r="10" spans="1:237" ht="18" customHeight="1">
      <c r="A10" s="29" t="s">
        <v>104</v>
      </c>
      <c r="B10" s="29" t="s">
        <v>105</v>
      </c>
      <c r="C10" s="29" t="s">
        <v>106</v>
      </c>
      <c r="D10" s="29" t="s">
        <v>107</v>
      </c>
      <c r="E10" s="30" t="s">
        <v>108</v>
      </c>
      <c r="F10" s="31">
        <v>1.77</v>
      </c>
      <c r="G10" s="31">
        <v>1.77</v>
      </c>
      <c r="H10" s="31">
        <v>1.77</v>
      </c>
      <c r="I10" s="31">
        <v>0</v>
      </c>
      <c r="J10" s="104">
        <v>0</v>
      </c>
      <c r="K10" s="31">
        <v>0</v>
      </c>
      <c r="L10" s="31">
        <v>0</v>
      </c>
      <c r="M10" s="31">
        <v>0</v>
      </c>
      <c r="N10" s="31">
        <v>0</v>
      </c>
      <c r="O10" s="105">
        <v>0</v>
      </c>
      <c r="P10" s="105">
        <v>0</v>
      </c>
      <c r="Q10" s="105">
        <v>0</v>
      </c>
      <c r="R10" s="105">
        <v>0</v>
      </c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</row>
    <row r="11" spans="1:18" ht="18" customHeight="1">
      <c r="A11" s="29" t="s">
        <v>104</v>
      </c>
      <c r="B11" s="29" t="s">
        <v>105</v>
      </c>
      <c r="C11" s="29" t="s">
        <v>105</v>
      </c>
      <c r="D11" s="29" t="s">
        <v>107</v>
      </c>
      <c r="E11" s="30" t="s">
        <v>109</v>
      </c>
      <c r="F11" s="31">
        <v>0.3</v>
      </c>
      <c r="G11" s="31">
        <v>0.3</v>
      </c>
      <c r="H11" s="31">
        <v>0.3</v>
      </c>
      <c r="I11" s="31">
        <v>0</v>
      </c>
      <c r="J11" s="104">
        <v>0</v>
      </c>
      <c r="K11" s="31">
        <v>0</v>
      </c>
      <c r="L11" s="31">
        <v>0</v>
      </c>
      <c r="M11" s="31">
        <v>0</v>
      </c>
      <c r="N11" s="31">
        <v>0</v>
      </c>
      <c r="O11" s="105">
        <v>0</v>
      </c>
      <c r="P11" s="105">
        <v>0</v>
      </c>
      <c r="Q11" s="105">
        <v>0</v>
      </c>
      <c r="R11" s="105">
        <v>0</v>
      </c>
    </row>
    <row r="12" spans="1:18" ht="18" customHeight="1">
      <c r="A12" s="29" t="s">
        <v>104</v>
      </c>
      <c r="B12" s="29" t="s">
        <v>110</v>
      </c>
      <c r="C12" s="29" t="s">
        <v>111</v>
      </c>
      <c r="D12" s="29" t="s">
        <v>107</v>
      </c>
      <c r="E12" s="30" t="s">
        <v>112</v>
      </c>
      <c r="F12" s="31">
        <v>0.7765</v>
      </c>
      <c r="G12" s="31">
        <v>0.7765</v>
      </c>
      <c r="H12" s="31">
        <v>0.7765</v>
      </c>
      <c r="I12" s="31">
        <v>0</v>
      </c>
      <c r="J12" s="104">
        <v>0</v>
      </c>
      <c r="K12" s="31">
        <v>0</v>
      </c>
      <c r="L12" s="31">
        <v>0</v>
      </c>
      <c r="M12" s="31">
        <v>0</v>
      </c>
      <c r="N12" s="31">
        <v>0</v>
      </c>
      <c r="O12" s="105">
        <v>0</v>
      </c>
      <c r="P12" s="105">
        <v>0</v>
      </c>
      <c r="Q12" s="105">
        <v>0</v>
      </c>
      <c r="R12" s="105">
        <v>0</v>
      </c>
    </row>
    <row r="13" spans="1:18" ht="18" customHeight="1">
      <c r="A13" s="29" t="s">
        <v>113</v>
      </c>
      <c r="B13" s="29" t="s">
        <v>114</v>
      </c>
      <c r="C13" s="29" t="s">
        <v>106</v>
      </c>
      <c r="D13" s="29" t="s">
        <v>107</v>
      </c>
      <c r="E13" s="30" t="s">
        <v>115</v>
      </c>
      <c r="F13" s="31">
        <v>3.0452</v>
      </c>
      <c r="G13" s="31">
        <v>3.0452</v>
      </c>
      <c r="H13" s="31">
        <v>3.0452</v>
      </c>
      <c r="I13" s="31">
        <v>0</v>
      </c>
      <c r="J13" s="104">
        <v>0</v>
      </c>
      <c r="K13" s="31">
        <v>0</v>
      </c>
      <c r="L13" s="31">
        <v>0</v>
      </c>
      <c r="M13" s="31">
        <v>0</v>
      </c>
      <c r="N13" s="31">
        <v>0</v>
      </c>
      <c r="O13" s="105">
        <v>0</v>
      </c>
      <c r="P13" s="105">
        <v>0</v>
      </c>
      <c r="Q13" s="105">
        <v>0</v>
      </c>
      <c r="R13" s="105">
        <v>0</v>
      </c>
    </row>
    <row r="14" spans="1:18" ht="18" customHeight="1">
      <c r="A14" s="29" t="s">
        <v>113</v>
      </c>
      <c r="B14" s="29" t="s">
        <v>114</v>
      </c>
      <c r="C14" s="29" t="s">
        <v>105</v>
      </c>
      <c r="D14" s="29" t="s">
        <v>107</v>
      </c>
      <c r="E14" s="30" t="s">
        <v>116</v>
      </c>
      <c r="F14" s="31">
        <v>2.7178</v>
      </c>
      <c r="G14" s="31">
        <v>2.7178</v>
      </c>
      <c r="H14" s="31">
        <v>2.7178</v>
      </c>
      <c r="I14" s="31">
        <v>0</v>
      </c>
      <c r="J14" s="104">
        <v>0</v>
      </c>
      <c r="K14" s="31">
        <v>0</v>
      </c>
      <c r="L14" s="31">
        <v>0</v>
      </c>
      <c r="M14" s="31">
        <v>0</v>
      </c>
      <c r="N14" s="31">
        <v>0</v>
      </c>
      <c r="O14" s="105">
        <v>0</v>
      </c>
      <c r="P14" s="105">
        <v>0</v>
      </c>
      <c r="Q14" s="105">
        <v>0</v>
      </c>
      <c r="R14" s="105">
        <v>0</v>
      </c>
    </row>
    <row r="15" spans="1:18" ht="18" customHeight="1">
      <c r="A15" s="29" t="s">
        <v>117</v>
      </c>
      <c r="B15" s="29" t="s">
        <v>106</v>
      </c>
      <c r="C15" s="29" t="s">
        <v>106</v>
      </c>
      <c r="D15" s="29" t="s">
        <v>107</v>
      </c>
      <c r="E15" s="30" t="s">
        <v>118</v>
      </c>
      <c r="F15" s="31">
        <v>65.2975</v>
      </c>
      <c r="G15" s="31">
        <v>65.2975</v>
      </c>
      <c r="H15" s="31">
        <v>65.2975</v>
      </c>
      <c r="I15" s="31">
        <v>0</v>
      </c>
      <c r="J15" s="104">
        <v>0</v>
      </c>
      <c r="K15" s="31">
        <v>0</v>
      </c>
      <c r="L15" s="31">
        <v>0</v>
      </c>
      <c r="M15" s="31">
        <v>0</v>
      </c>
      <c r="N15" s="31">
        <v>0</v>
      </c>
      <c r="O15" s="105">
        <v>0</v>
      </c>
      <c r="P15" s="105">
        <v>0</v>
      </c>
      <c r="Q15" s="105">
        <v>0</v>
      </c>
      <c r="R15" s="105">
        <v>0</v>
      </c>
    </row>
    <row r="16" spans="1:18" ht="18" customHeight="1">
      <c r="A16" s="29" t="s">
        <v>117</v>
      </c>
      <c r="B16" s="29" t="s">
        <v>106</v>
      </c>
      <c r="C16" s="29" t="s">
        <v>119</v>
      </c>
      <c r="D16" s="29" t="s">
        <v>107</v>
      </c>
      <c r="E16" s="30" t="s">
        <v>120</v>
      </c>
      <c r="F16" s="31">
        <v>1</v>
      </c>
      <c r="G16" s="31">
        <v>1</v>
      </c>
      <c r="H16" s="31">
        <v>1</v>
      </c>
      <c r="I16" s="31">
        <v>0</v>
      </c>
      <c r="J16" s="104">
        <v>0</v>
      </c>
      <c r="K16" s="31">
        <v>0</v>
      </c>
      <c r="L16" s="31">
        <v>0</v>
      </c>
      <c r="M16" s="31">
        <v>0</v>
      </c>
      <c r="N16" s="31">
        <v>0</v>
      </c>
      <c r="O16" s="105">
        <v>0</v>
      </c>
      <c r="P16" s="105">
        <v>0</v>
      </c>
      <c r="Q16" s="105">
        <v>0</v>
      </c>
      <c r="R16" s="105">
        <v>0</v>
      </c>
    </row>
    <row r="17" spans="1:18" ht="18" customHeight="1">
      <c r="A17" s="29" t="s">
        <v>117</v>
      </c>
      <c r="B17" s="29" t="s">
        <v>106</v>
      </c>
      <c r="C17" s="29" t="s">
        <v>121</v>
      </c>
      <c r="D17" s="29" t="s">
        <v>107</v>
      </c>
      <c r="E17" s="30" t="s">
        <v>122</v>
      </c>
      <c r="F17" s="31">
        <v>3.6</v>
      </c>
      <c r="G17" s="31">
        <v>3.6</v>
      </c>
      <c r="H17" s="31">
        <v>3.6</v>
      </c>
      <c r="I17" s="31">
        <v>0</v>
      </c>
      <c r="J17" s="104">
        <v>0</v>
      </c>
      <c r="K17" s="31">
        <v>0</v>
      </c>
      <c r="L17" s="31">
        <v>0</v>
      </c>
      <c r="M17" s="31">
        <v>0</v>
      </c>
      <c r="N17" s="31">
        <v>0</v>
      </c>
      <c r="O17" s="105">
        <v>0</v>
      </c>
      <c r="P17" s="105">
        <v>0</v>
      </c>
      <c r="Q17" s="105">
        <v>0</v>
      </c>
      <c r="R17" s="105">
        <v>0</v>
      </c>
    </row>
    <row r="18" spans="1:18" ht="18" customHeight="1">
      <c r="A18" s="29" t="s">
        <v>117</v>
      </c>
      <c r="B18" s="29" t="s">
        <v>106</v>
      </c>
      <c r="C18" s="29" t="s">
        <v>123</v>
      </c>
      <c r="D18" s="29" t="s">
        <v>107</v>
      </c>
      <c r="E18" s="30" t="s">
        <v>124</v>
      </c>
      <c r="F18" s="31">
        <v>11</v>
      </c>
      <c r="G18" s="31">
        <v>11</v>
      </c>
      <c r="H18" s="31">
        <v>11</v>
      </c>
      <c r="I18" s="31">
        <v>0</v>
      </c>
      <c r="J18" s="104">
        <v>0</v>
      </c>
      <c r="K18" s="31">
        <v>0</v>
      </c>
      <c r="L18" s="31">
        <v>0</v>
      </c>
      <c r="M18" s="31">
        <v>0</v>
      </c>
      <c r="N18" s="31">
        <v>0</v>
      </c>
      <c r="O18" s="105">
        <v>0</v>
      </c>
      <c r="P18" s="105">
        <v>0</v>
      </c>
      <c r="Q18" s="105">
        <v>0</v>
      </c>
      <c r="R18" s="105">
        <v>0</v>
      </c>
    </row>
    <row r="19" spans="1:18" ht="18" customHeight="1">
      <c r="A19" s="29" t="s">
        <v>117</v>
      </c>
      <c r="B19" s="29" t="s">
        <v>106</v>
      </c>
      <c r="C19" s="29" t="s">
        <v>111</v>
      </c>
      <c r="D19" s="29" t="s">
        <v>107</v>
      </c>
      <c r="E19" s="30" t="s">
        <v>125</v>
      </c>
      <c r="F19" s="31">
        <v>54.02</v>
      </c>
      <c r="G19" s="31">
        <v>54.02</v>
      </c>
      <c r="H19" s="31">
        <v>54.02</v>
      </c>
      <c r="I19" s="31">
        <v>0</v>
      </c>
      <c r="J19" s="104">
        <v>0</v>
      </c>
      <c r="K19" s="31">
        <v>0</v>
      </c>
      <c r="L19" s="31">
        <v>0</v>
      </c>
      <c r="M19" s="31">
        <v>0</v>
      </c>
      <c r="N19" s="31">
        <v>0</v>
      </c>
      <c r="O19" s="105">
        <v>0</v>
      </c>
      <c r="P19" s="105">
        <v>0</v>
      </c>
      <c r="Q19" s="105">
        <v>0</v>
      </c>
      <c r="R19" s="105">
        <v>0</v>
      </c>
    </row>
    <row r="20" spans="1:18" ht="18" customHeight="1">
      <c r="A20" s="29" t="s">
        <v>117</v>
      </c>
      <c r="B20" s="29" t="s">
        <v>126</v>
      </c>
      <c r="C20" s="29" t="s">
        <v>114</v>
      </c>
      <c r="D20" s="29" t="s">
        <v>107</v>
      </c>
      <c r="E20" s="30" t="s">
        <v>127</v>
      </c>
      <c r="F20" s="31">
        <v>0</v>
      </c>
      <c r="G20" s="31">
        <v>0</v>
      </c>
      <c r="H20" s="31">
        <v>0</v>
      </c>
      <c r="I20" s="31">
        <v>0</v>
      </c>
      <c r="J20" s="104">
        <v>0</v>
      </c>
      <c r="K20" s="31">
        <v>0</v>
      </c>
      <c r="L20" s="31">
        <v>0</v>
      </c>
      <c r="M20" s="31">
        <v>0</v>
      </c>
      <c r="N20" s="31">
        <v>0</v>
      </c>
      <c r="O20" s="105">
        <v>0</v>
      </c>
      <c r="P20" s="105">
        <v>0</v>
      </c>
      <c r="Q20" s="105">
        <v>0</v>
      </c>
      <c r="R20" s="105">
        <v>0</v>
      </c>
    </row>
    <row r="21" spans="1:18" ht="18" customHeight="1">
      <c r="A21" s="29" t="s">
        <v>117</v>
      </c>
      <c r="B21" s="29" t="s">
        <v>126</v>
      </c>
      <c r="C21" s="29" t="s">
        <v>128</v>
      </c>
      <c r="D21" s="29" t="s">
        <v>107</v>
      </c>
      <c r="E21" s="30" t="s">
        <v>129</v>
      </c>
      <c r="F21" s="31">
        <v>5</v>
      </c>
      <c r="G21" s="31">
        <v>5</v>
      </c>
      <c r="H21" s="31">
        <v>5</v>
      </c>
      <c r="I21" s="31">
        <v>0</v>
      </c>
      <c r="J21" s="104">
        <v>0</v>
      </c>
      <c r="K21" s="31">
        <v>0</v>
      </c>
      <c r="L21" s="31">
        <v>0</v>
      </c>
      <c r="M21" s="31">
        <v>0</v>
      </c>
      <c r="N21" s="31">
        <v>0</v>
      </c>
      <c r="O21" s="105">
        <v>0</v>
      </c>
      <c r="P21" s="105">
        <v>0</v>
      </c>
      <c r="Q21" s="105">
        <v>0</v>
      </c>
      <c r="R21" s="105">
        <v>0</v>
      </c>
    </row>
    <row r="22" spans="1:18" ht="18" customHeight="1">
      <c r="A22" s="29" t="s">
        <v>117</v>
      </c>
      <c r="B22" s="29" t="s">
        <v>126</v>
      </c>
      <c r="C22" s="29" t="s">
        <v>111</v>
      </c>
      <c r="D22" s="29" t="s">
        <v>107</v>
      </c>
      <c r="E22" s="30" t="s">
        <v>130</v>
      </c>
      <c r="F22" s="31">
        <v>6.8</v>
      </c>
      <c r="G22" s="31">
        <v>6.8</v>
      </c>
      <c r="H22" s="31">
        <v>6.8</v>
      </c>
      <c r="I22" s="31">
        <v>0</v>
      </c>
      <c r="J22" s="104">
        <v>0</v>
      </c>
      <c r="K22" s="31">
        <v>0</v>
      </c>
      <c r="L22" s="31">
        <v>0</v>
      </c>
      <c r="M22" s="31">
        <v>0</v>
      </c>
      <c r="N22" s="31">
        <v>0</v>
      </c>
      <c r="O22" s="105">
        <v>0</v>
      </c>
      <c r="P22" s="105">
        <v>0</v>
      </c>
      <c r="Q22" s="105">
        <v>0</v>
      </c>
      <c r="R22" s="105">
        <v>0</v>
      </c>
    </row>
    <row r="23" spans="1:18" ht="18" customHeight="1">
      <c r="A23" s="29" t="s">
        <v>117</v>
      </c>
      <c r="B23" s="29" t="s">
        <v>105</v>
      </c>
      <c r="C23" s="29" t="s">
        <v>131</v>
      </c>
      <c r="D23" s="29" t="s">
        <v>107</v>
      </c>
      <c r="E23" s="30" t="s">
        <v>132</v>
      </c>
      <c r="F23" s="31">
        <v>8</v>
      </c>
      <c r="G23" s="31">
        <v>8</v>
      </c>
      <c r="H23" s="31">
        <v>8</v>
      </c>
      <c r="I23" s="31">
        <v>0</v>
      </c>
      <c r="J23" s="104">
        <v>0</v>
      </c>
      <c r="K23" s="31">
        <v>0</v>
      </c>
      <c r="L23" s="31">
        <v>0</v>
      </c>
      <c r="M23" s="31">
        <v>0</v>
      </c>
      <c r="N23" s="31">
        <v>0</v>
      </c>
      <c r="O23" s="105">
        <v>0</v>
      </c>
      <c r="P23" s="105">
        <v>0</v>
      </c>
      <c r="Q23" s="105">
        <v>0</v>
      </c>
      <c r="R23" s="105">
        <v>0</v>
      </c>
    </row>
    <row r="24" spans="1:18" ht="18" customHeight="1">
      <c r="A24" s="29" t="s">
        <v>117</v>
      </c>
      <c r="B24" s="29" t="s">
        <v>105</v>
      </c>
      <c r="C24" s="29" t="s">
        <v>133</v>
      </c>
      <c r="D24" s="29" t="s">
        <v>107</v>
      </c>
      <c r="E24" s="30" t="s">
        <v>134</v>
      </c>
      <c r="F24" s="31">
        <v>6</v>
      </c>
      <c r="G24" s="31">
        <v>6</v>
      </c>
      <c r="H24" s="31">
        <v>6</v>
      </c>
      <c r="I24" s="31">
        <v>0</v>
      </c>
      <c r="J24" s="104">
        <v>0</v>
      </c>
      <c r="K24" s="31">
        <v>0</v>
      </c>
      <c r="L24" s="31">
        <v>0</v>
      </c>
      <c r="M24" s="31">
        <v>0</v>
      </c>
      <c r="N24" s="31">
        <v>0</v>
      </c>
      <c r="O24" s="105">
        <v>0</v>
      </c>
      <c r="P24" s="105">
        <v>0</v>
      </c>
      <c r="Q24" s="105">
        <v>0</v>
      </c>
      <c r="R24" s="105">
        <v>0</v>
      </c>
    </row>
    <row r="25" spans="1:18" ht="18" customHeight="1">
      <c r="A25" s="29" t="s">
        <v>117</v>
      </c>
      <c r="B25" s="29" t="s">
        <v>105</v>
      </c>
      <c r="C25" s="29" t="s">
        <v>111</v>
      </c>
      <c r="D25" s="29" t="s">
        <v>107</v>
      </c>
      <c r="E25" s="30" t="s">
        <v>135</v>
      </c>
      <c r="F25" s="31">
        <v>3</v>
      </c>
      <c r="G25" s="31">
        <v>3</v>
      </c>
      <c r="H25" s="31">
        <v>3</v>
      </c>
      <c r="I25" s="31">
        <v>0</v>
      </c>
      <c r="J25" s="104">
        <v>0</v>
      </c>
      <c r="K25" s="31">
        <v>0</v>
      </c>
      <c r="L25" s="31">
        <v>0</v>
      </c>
      <c r="M25" s="31">
        <v>0</v>
      </c>
      <c r="N25" s="31">
        <v>0</v>
      </c>
      <c r="O25" s="105">
        <v>0</v>
      </c>
      <c r="P25" s="105">
        <v>0</v>
      </c>
      <c r="Q25" s="105">
        <v>0</v>
      </c>
      <c r="R25" s="105">
        <v>0</v>
      </c>
    </row>
    <row r="26" spans="1:18" ht="18" customHeight="1">
      <c r="A26" s="29" t="s">
        <v>117</v>
      </c>
      <c r="B26" s="29" t="s">
        <v>119</v>
      </c>
      <c r="C26" s="29" t="s">
        <v>136</v>
      </c>
      <c r="D26" s="29" t="s">
        <v>107</v>
      </c>
      <c r="E26" s="30" t="s">
        <v>137</v>
      </c>
      <c r="F26" s="31">
        <v>0</v>
      </c>
      <c r="G26" s="31">
        <v>0</v>
      </c>
      <c r="H26" s="31">
        <v>0</v>
      </c>
      <c r="I26" s="31">
        <v>0</v>
      </c>
      <c r="J26" s="104">
        <v>0</v>
      </c>
      <c r="K26" s="31">
        <v>0</v>
      </c>
      <c r="L26" s="31">
        <v>0</v>
      </c>
      <c r="M26" s="31">
        <v>0</v>
      </c>
      <c r="N26" s="31">
        <v>0</v>
      </c>
      <c r="O26" s="105">
        <v>0</v>
      </c>
      <c r="P26" s="105">
        <v>0</v>
      </c>
      <c r="Q26" s="105">
        <v>0</v>
      </c>
      <c r="R26" s="105">
        <v>0</v>
      </c>
    </row>
    <row r="27" spans="1:18" ht="18" customHeight="1">
      <c r="A27" s="29" t="s">
        <v>138</v>
      </c>
      <c r="B27" s="29" t="s">
        <v>126</v>
      </c>
      <c r="C27" s="29" t="s">
        <v>106</v>
      </c>
      <c r="D27" s="29" t="s">
        <v>107</v>
      </c>
      <c r="E27" s="30" t="s">
        <v>139</v>
      </c>
      <c r="F27" s="31">
        <v>6.0991</v>
      </c>
      <c r="G27" s="31">
        <v>6.0991</v>
      </c>
      <c r="H27" s="31">
        <v>6.0991</v>
      </c>
      <c r="I27" s="31">
        <v>0</v>
      </c>
      <c r="J27" s="104">
        <v>0</v>
      </c>
      <c r="K27" s="31">
        <v>0</v>
      </c>
      <c r="L27" s="31">
        <v>0</v>
      </c>
      <c r="M27" s="31">
        <v>0</v>
      </c>
      <c r="N27" s="31">
        <v>0</v>
      </c>
      <c r="O27" s="105">
        <v>0</v>
      </c>
      <c r="P27" s="105">
        <v>0</v>
      </c>
      <c r="Q27" s="105">
        <v>0</v>
      </c>
      <c r="R27" s="105">
        <v>0</v>
      </c>
    </row>
  </sheetData>
  <sheetProtection/>
  <mergeCells count="20">
    <mergeCell ref="L5:N5"/>
    <mergeCell ref="O5:R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8" bottom="0.98" header="0.51" footer="0.51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N12" sqref="N12"/>
    </sheetView>
  </sheetViews>
  <sheetFormatPr defaultColWidth="9.16015625" defaultRowHeight="15" customHeight="1"/>
  <cols>
    <col min="1" max="3" width="5" style="0" customWidth="1"/>
    <col min="4" max="4" width="14.5" style="0" customWidth="1"/>
    <col min="5" max="5" width="27.33203125" style="0" customWidth="1"/>
    <col min="6" max="20" width="12.33203125" style="0" customWidth="1"/>
    <col min="21" max="21" width="6" style="0" customWidth="1"/>
  </cols>
  <sheetData>
    <row r="1" spans="1:21" ht="15" customHeight="1">
      <c r="A1" s="1"/>
      <c r="B1" s="16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" t="s">
        <v>140</v>
      </c>
      <c r="U1" s="16"/>
    </row>
    <row r="2" spans="1:21" ht="30" customHeight="1">
      <c r="A2" s="19" t="s">
        <v>141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4"/>
    </row>
    <row r="3" spans="1:21" ht="18.75" customHeight="1">
      <c r="A3" s="20" t="s">
        <v>9</v>
      </c>
      <c r="B3" s="16"/>
      <c r="C3" s="17"/>
      <c r="D3" s="17"/>
      <c r="E3" s="17"/>
      <c r="F3" s="17"/>
      <c r="G3" s="17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" t="s">
        <v>10</v>
      </c>
      <c r="U3" s="16"/>
    </row>
    <row r="4" spans="1:21" ht="15" customHeight="1">
      <c r="A4" s="22" t="s">
        <v>80</v>
      </c>
      <c r="B4" s="22"/>
      <c r="C4" s="22"/>
      <c r="D4" s="7" t="s">
        <v>81</v>
      </c>
      <c r="E4" s="7" t="s">
        <v>142</v>
      </c>
      <c r="F4" s="23" t="s">
        <v>87</v>
      </c>
      <c r="G4" s="24" t="s">
        <v>143</v>
      </c>
      <c r="H4" s="24"/>
      <c r="I4" s="24"/>
      <c r="J4" s="24"/>
      <c r="K4" s="33" t="s">
        <v>144</v>
      </c>
      <c r="L4" s="33"/>
      <c r="M4" s="33"/>
      <c r="N4" s="33"/>
      <c r="O4" s="33"/>
      <c r="P4" s="33"/>
      <c r="Q4" s="33"/>
      <c r="R4" s="33"/>
      <c r="S4" s="33"/>
      <c r="T4" s="33"/>
      <c r="U4" s="34"/>
    </row>
    <row r="5" spans="1:21" ht="60" customHeight="1">
      <c r="A5" s="23" t="s">
        <v>84</v>
      </c>
      <c r="B5" s="23" t="s">
        <v>85</v>
      </c>
      <c r="C5" s="23" t="s">
        <v>86</v>
      </c>
      <c r="D5" s="7"/>
      <c r="E5" s="7"/>
      <c r="F5" s="23"/>
      <c r="G5" s="25" t="s">
        <v>93</v>
      </c>
      <c r="H5" s="26" t="s">
        <v>145</v>
      </c>
      <c r="I5" s="26" t="s">
        <v>146</v>
      </c>
      <c r="J5" s="26" t="s">
        <v>147</v>
      </c>
      <c r="K5" s="25" t="s">
        <v>93</v>
      </c>
      <c r="L5" s="26" t="s">
        <v>145</v>
      </c>
      <c r="M5" s="26" t="s">
        <v>146</v>
      </c>
      <c r="N5" s="26" t="s">
        <v>147</v>
      </c>
      <c r="O5" s="7" t="s">
        <v>148</v>
      </c>
      <c r="P5" s="7" t="s">
        <v>149</v>
      </c>
      <c r="Q5" s="7" t="s">
        <v>150</v>
      </c>
      <c r="R5" s="7" t="s">
        <v>151</v>
      </c>
      <c r="S5" s="7" t="s">
        <v>152</v>
      </c>
      <c r="T5" s="7" t="s">
        <v>153</v>
      </c>
      <c r="U5" s="34"/>
    </row>
    <row r="6" spans="1:21" ht="17.25" customHeight="1">
      <c r="A6" s="27" t="s">
        <v>101</v>
      </c>
      <c r="B6" s="27" t="s">
        <v>101</v>
      </c>
      <c r="C6" s="27" t="s">
        <v>101</v>
      </c>
      <c r="D6" s="25" t="s">
        <v>101</v>
      </c>
      <c r="E6" s="25" t="s">
        <v>101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32"/>
    </row>
    <row r="7" spans="1:22" ht="17.25" customHeight="1">
      <c r="A7" s="29"/>
      <c r="B7" s="29"/>
      <c r="C7" s="29"/>
      <c r="D7" s="29" t="s">
        <v>102</v>
      </c>
      <c r="E7" s="30" t="s">
        <v>103</v>
      </c>
      <c r="F7" s="31">
        <v>178.4261</v>
      </c>
      <c r="G7" s="31">
        <v>84.0261</v>
      </c>
      <c r="H7" s="31">
        <v>71.0605</v>
      </c>
      <c r="I7" s="31">
        <v>6.8665</v>
      </c>
      <c r="J7" s="31">
        <v>6.0991</v>
      </c>
      <c r="K7" s="31">
        <v>94.4</v>
      </c>
      <c r="L7" s="31">
        <v>0</v>
      </c>
      <c r="M7" s="31">
        <v>94.4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2"/>
      <c r="V7" s="15"/>
    </row>
    <row r="8" spans="1:21" ht="17.25" customHeight="1">
      <c r="A8" s="29" t="s">
        <v>104</v>
      </c>
      <c r="B8" s="29" t="s">
        <v>105</v>
      </c>
      <c r="C8" s="29" t="s">
        <v>106</v>
      </c>
      <c r="D8" s="29" t="s">
        <v>107</v>
      </c>
      <c r="E8" s="30" t="s">
        <v>108</v>
      </c>
      <c r="F8" s="31">
        <v>1.77</v>
      </c>
      <c r="G8" s="31">
        <v>1.77</v>
      </c>
      <c r="H8" s="31">
        <v>0</v>
      </c>
      <c r="I8" s="31">
        <v>1.77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2"/>
    </row>
    <row r="9" spans="1:21" ht="17.25" customHeight="1">
      <c r="A9" s="29" t="s">
        <v>104</v>
      </c>
      <c r="B9" s="29" t="s">
        <v>105</v>
      </c>
      <c r="C9" s="29" t="s">
        <v>105</v>
      </c>
      <c r="D9" s="29" t="s">
        <v>107</v>
      </c>
      <c r="E9" s="30" t="s">
        <v>109</v>
      </c>
      <c r="F9" s="31">
        <v>0.3</v>
      </c>
      <c r="G9" s="31">
        <v>0.3</v>
      </c>
      <c r="H9" s="31">
        <v>0</v>
      </c>
      <c r="I9" s="31">
        <v>0.3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16"/>
    </row>
    <row r="10" spans="1:21" ht="17.25" customHeight="1">
      <c r="A10" s="29" t="s">
        <v>104</v>
      </c>
      <c r="B10" s="29" t="s">
        <v>110</v>
      </c>
      <c r="C10" s="29" t="s">
        <v>111</v>
      </c>
      <c r="D10" s="29" t="s">
        <v>107</v>
      </c>
      <c r="E10" s="30" t="s">
        <v>112</v>
      </c>
      <c r="F10" s="31">
        <v>0.7765</v>
      </c>
      <c r="G10" s="31">
        <v>0.7765</v>
      </c>
      <c r="H10" s="31">
        <v>0</v>
      </c>
      <c r="I10" s="31">
        <v>0.7765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2"/>
    </row>
    <row r="11" spans="1:21" ht="17.25" customHeight="1">
      <c r="A11" s="29" t="s">
        <v>113</v>
      </c>
      <c r="B11" s="29" t="s">
        <v>114</v>
      </c>
      <c r="C11" s="29" t="s">
        <v>106</v>
      </c>
      <c r="D11" s="29" t="s">
        <v>107</v>
      </c>
      <c r="E11" s="30" t="s">
        <v>115</v>
      </c>
      <c r="F11" s="31">
        <v>3.0452</v>
      </c>
      <c r="G11" s="31">
        <v>3.0452</v>
      </c>
      <c r="H11" s="31">
        <v>3.0452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16"/>
    </row>
    <row r="12" spans="1:21" ht="17.25" customHeight="1">
      <c r="A12" s="29" t="s">
        <v>113</v>
      </c>
      <c r="B12" s="29" t="s">
        <v>114</v>
      </c>
      <c r="C12" s="29" t="s">
        <v>105</v>
      </c>
      <c r="D12" s="29" t="s">
        <v>107</v>
      </c>
      <c r="E12" s="30" t="s">
        <v>116</v>
      </c>
      <c r="F12" s="31">
        <v>2.7178</v>
      </c>
      <c r="G12" s="31">
        <v>2.7178</v>
      </c>
      <c r="H12" s="31">
        <v>2.7178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16"/>
    </row>
    <row r="13" spans="1:21" ht="17.25" customHeight="1">
      <c r="A13" s="29" t="s">
        <v>117</v>
      </c>
      <c r="B13" s="29" t="s">
        <v>106</v>
      </c>
      <c r="C13" s="29" t="s">
        <v>106</v>
      </c>
      <c r="D13" s="29" t="s">
        <v>107</v>
      </c>
      <c r="E13" s="30" t="s">
        <v>118</v>
      </c>
      <c r="F13" s="31">
        <v>65.2975</v>
      </c>
      <c r="G13" s="31">
        <v>65.2975</v>
      </c>
      <c r="H13" s="31">
        <v>65.2975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16"/>
    </row>
    <row r="14" spans="1:21" ht="17.25" customHeight="1">
      <c r="A14" s="29" t="s">
        <v>117</v>
      </c>
      <c r="B14" s="29" t="s">
        <v>106</v>
      </c>
      <c r="C14" s="29" t="s">
        <v>119</v>
      </c>
      <c r="D14" s="29" t="s">
        <v>107</v>
      </c>
      <c r="E14" s="30" t="s">
        <v>120</v>
      </c>
      <c r="F14" s="31">
        <v>1</v>
      </c>
      <c r="G14" s="31">
        <v>0</v>
      </c>
      <c r="H14" s="31">
        <v>0</v>
      </c>
      <c r="I14" s="31">
        <v>0</v>
      </c>
      <c r="J14" s="31">
        <v>0</v>
      </c>
      <c r="K14" s="31">
        <v>1</v>
      </c>
      <c r="L14" s="31">
        <v>0</v>
      </c>
      <c r="M14" s="31">
        <v>1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16"/>
    </row>
    <row r="15" spans="1:20" ht="17.25" customHeight="1">
      <c r="A15" s="29" t="s">
        <v>117</v>
      </c>
      <c r="B15" s="29" t="s">
        <v>106</v>
      </c>
      <c r="C15" s="29" t="s">
        <v>121</v>
      </c>
      <c r="D15" s="29" t="s">
        <v>107</v>
      </c>
      <c r="E15" s="30" t="s">
        <v>122</v>
      </c>
      <c r="F15" s="31">
        <v>3.6</v>
      </c>
      <c r="G15" s="31">
        <v>0</v>
      </c>
      <c r="H15" s="31">
        <v>0</v>
      </c>
      <c r="I15" s="31">
        <v>0</v>
      </c>
      <c r="J15" s="31">
        <v>0</v>
      </c>
      <c r="K15" s="31">
        <v>3.6</v>
      </c>
      <c r="L15" s="31">
        <v>0</v>
      </c>
      <c r="M15" s="31">
        <v>3.6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0" ht="17.25" customHeight="1">
      <c r="A16" s="29" t="s">
        <v>117</v>
      </c>
      <c r="B16" s="29" t="s">
        <v>106</v>
      </c>
      <c r="C16" s="29" t="s">
        <v>123</v>
      </c>
      <c r="D16" s="29" t="s">
        <v>107</v>
      </c>
      <c r="E16" s="30" t="s">
        <v>124</v>
      </c>
      <c r="F16" s="31">
        <v>11</v>
      </c>
      <c r="G16" s="31">
        <v>0</v>
      </c>
      <c r="H16" s="31">
        <v>0</v>
      </c>
      <c r="I16" s="31">
        <v>0</v>
      </c>
      <c r="J16" s="31">
        <v>0</v>
      </c>
      <c r="K16" s="31">
        <v>11</v>
      </c>
      <c r="L16" s="31">
        <v>0</v>
      </c>
      <c r="M16" s="31">
        <v>11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ht="17.25" customHeight="1">
      <c r="A17" s="29" t="s">
        <v>117</v>
      </c>
      <c r="B17" s="29" t="s">
        <v>106</v>
      </c>
      <c r="C17" s="29" t="s">
        <v>111</v>
      </c>
      <c r="D17" s="29" t="s">
        <v>107</v>
      </c>
      <c r="E17" s="30" t="s">
        <v>125</v>
      </c>
      <c r="F17" s="31">
        <v>54.02</v>
      </c>
      <c r="G17" s="31">
        <v>4.02</v>
      </c>
      <c r="H17" s="31">
        <v>0</v>
      </c>
      <c r="I17" s="31">
        <v>4.02</v>
      </c>
      <c r="J17" s="31">
        <v>0</v>
      </c>
      <c r="K17" s="31">
        <v>50</v>
      </c>
      <c r="L17" s="31">
        <v>0</v>
      </c>
      <c r="M17" s="31">
        <v>50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ht="17.25" customHeight="1">
      <c r="A18" s="29" t="s">
        <v>117</v>
      </c>
      <c r="B18" s="29" t="s">
        <v>126</v>
      </c>
      <c r="C18" s="29" t="s">
        <v>128</v>
      </c>
      <c r="D18" s="29" t="s">
        <v>107</v>
      </c>
      <c r="E18" s="30" t="s">
        <v>129</v>
      </c>
      <c r="F18" s="31">
        <v>5</v>
      </c>
      <c r="G18" s="31">
        <v>0</v>
      </c>
      <c r="H18" s="31">
        <v>0</v>
      </c>
      <c r="I18" s="31">
        <v>0</v>
      </c>
      <c r="J18" s="31">
        <v>0</v>
      </c>
      <c r="K18" s="31">
        <v>5</v>
      </c>
      <c r="L18" s="31">
        <v>0</v>
      </c>
      <c r="M18" s="31">
        <v>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ht="17.25" customHeight="1">
      <c r="A19" s="29" t="s">
        <v>117</v>
      </c>
      <c r="B19" s="29" t="s">
        <v>126</v>
      </c>
      <c r="C19" s="29" t="s">
        <v>111</v>
      </c>
      <c r="D19" s="29" t="s">
        <v>107</v>
      </c>
      <c r="E19" s="30" t="s">
        <v>130</v>
      </c>
      <c r="F19" s="31">
        <v>6.8</v>
      </c>
      <c r="G19" s="31">
        <v>0</v>
      </c>
      <c r="H19" s="31">
        <v>0</v>
      </c>
      <c r="I19" s="31">
        <v>0</v>
      </c>
      <c r="J19" s="31">
        <v>0</v>
      </c>
      <c r="K19" s="31">
        <v>6.8</v>
      </c>
      <c r="L19" s="31">
        <v>0</v>
      </c>
      <c r="M19" s="31">
        <v>6.8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ht="17.25" customHeight="1">
      <c r="A20" s="29" t="s">
        <v>117</v>
      </c>
      <c r="B20" s="29" t="s">
        <v>105</v>
      </c>
      <c r="C20" s="29" t="s">
        <v>131</v>
      </c>
      <c r="D20" s="29" t="s">
        <v>107</v>
      </c>
      <c r="E20" s="30" t="s">
        <v>132</v>
      </c>
      <c r="F20" s="31">
        <v>8</v>
      </c>
      <c r="G20" s="31">
        <v>0</v>
      </c>
      <c r="H20" s="31">
        <v>0</v>
      </c>
      <c r="I20" s="31">
        <v>0</v>
      </c>
      <c r="J20" s="31">
        <v>0</v>
      </c>
      <c r="K20" s="31">
        <v>8</v>
      </c>
      <c r="L20" s="31">
        <v>0</v>
      </c>
      <c r="M20" s="31">
        <v>8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ht="17.25" customHeight="1">
      <c r="A21" s="29" t="s">
        <v>117</v>
      </c>
      <c r="B21" s="29" t="s">
        <v>105</v>
      </c>
      <c r="C21" s="29" t="s">
        <v>133</v>
      </c>
      <c r="D21" s="29" t="s">
        <v>107</v>
      </c>
      <c r="E21" s="30" t="s">
        <v>134</v>
      </c>
      <c r="F21" s="31">
        <v>6</v>
      </c>
      <c r="G21" s="31">
        <v>0</v>
      </c>
      <c r="H21" s="31">
        <v>0</v>
      </c>
      <c r="I21" s="31">
        <v>0</v>
      </c>
      <c r="J21" s="31">
        <v>0</v>
      </c>
      <c r="K21" s="31">
        <v>6</v>
      </c>
      <c r="L21" s="31">
        <v>0</v>
      </c>
      <c r="M21" s="31">
        <v>6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ht="17.25" customHeight="1">
      <c r="A22" s="29" t="s">
        <v>117</v>
      </c>
      <c r="B22" s="29" t="s">
        <v>105</v>
      </c>
      <c r="C22" s="29" t="s">
        <v>111</v>
      </c>
      <c r="D22" s="29" t="s">
        <v>107</v>
      </c>
      <c r="E22" s="30" t="s">
        <v>135</v>
      </c>
      <c r="F22" s="31">
        <v>3</v>
      </c>
      <c r="G22" s="31">
        <v>0</v>
      </c>
      <c r="H22" s="31">
        <v>0</v>
      </c>
      <c r="I22" s="31">
        <v>0</v>
      </c>
      <c r="J22" s="31">
        <v>0</v>
      </c>
      <c r="K22" s="31">
        <v>3</v>
      </c>
      <c r="L22" s="31">
        <v>0</v>
      </c>
      <c r="M22" s="31">
        <v>3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ht="17.25" customHeight="1">
      <c r="A23" s="29" t="s">
        <v>138</v>
      </c>
      <c r="B23" s="29" t="s">
        <v>126</v>
      </c>
      <c r="C23" s="29" t="s">
        <v>106</v>
      </c>
      <c r="D23" s="29" t="s">
        <v>107</v>
      </c>
      <c r="E23" s="30" t="s">
        <v>139</v>
      </c>
      <c r="F23" s="31">
        <v>6.0991</v>
      </c>
      <c r="G23" s="31">
        <v>6.0991</v>
      </c>
      <c r="H23" s="31">
        <v>0</v>
      </c>
      <c r="I23" s="31">
        <v>0</v>
      </c>
      <c r="J23" s="31">
        <v>6.0991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 topLeftCell="A1">
      <selection activeCell="F9" sqref="F9:F32"/>
    </sheetView>
  </sheetViews>
  <sheetFormatPr defaultColWidth="9.16015625" defaultRowHeight="12.75" customHeight="1"/>
  <cols>
    <col min="1" max="2" width="7" style="0" customWidth="1"/>
    <col min="3" max="3" width="14.5" style="0" customWidth="1"/>
    <col min="4" max="4" width="36.33203125" style="0" customWidth="1"/>
    <col min="5" max="7" width="30.33203125" style="0" customWidth="1"/>
    <col min="8" max="8" width="6" style="0" customWidth="1"/>
    <col min="9" max="10" width="9.16015625" style="0" customWidth="1"/>
  </cols>
  <sheetData>
    <row r="1" spans="1:8" ht="15" customHeight="1">
      <c r="A1" s="1"/>
      <c r="B1" s="16"/>
      <c r="C1" s="17"/>
      <c r="D1" s="17"/>
      <c r="E1" s="17"/>
      <c r="F1" s="17"/>
      <c r="G1" s="1" t="s">
        <v>154</v>
      </c>
      <c r="H1" s="16"/>
    </row>
    <row r="2" spans="1:8" ht="30" customHeight="1">
      <c r="A2" s="19" t="s">
        <v>155</v>
      </c>
      <c r="B2" s="19"/>
      <c r="C2" s="19"/>
      <c r="D2" s="19"/>
      <c r="E2" s="19"/>
      <c r="F2" s="19"/>
      <c r="G2" s="19"/>
      <c r="H2" s="34"/>
    </row>
    <row r="3" spans="1:8" ht="18.75" customHeight="1">
      <c r="A3" s="20" t="s">
        <v>9</v>
      </c>
      <c r="B3" s="16"/>
      <c r="C3" s="17"/>
      <c r="D3" s="17"/>
      <c r="E3" s="17"/>
      <c r="F3" s="17"/>
      <c r="G3" s="1" t="s">
        <v>10</v>
      </c>
      <c r="H3" s="16"/>
    </row>
    <row r="4" spans="1:8" ht="15" customHeight="1">
      <c r="A4" s="22" t="s">
        <v>80</v>
      </c>
      <c r="B4" s="22"/>
      <c r="C4" s="7" t="s">
        <v>81</v>
      </c>
      <c r="D4" s="7" t="s">
        <v>156</v>
      </c>
      <c r="E4" s="85" t="s">
        <v>87</v>
      </c>
      <c r="F4" s="85" t="s">
        <v>143</v>
      </c>
      <c r="G4" s="86" t="s">
        <v>144</v>
      </c>
      <c r="H4" s="34"/>
    </row>
    <row r="5" spans="1:8" ht="60" customHeight="1">
      <c r="A5" s="23" t="s">
        <v>84</v>
      </c>
      <c r="B5" s="23" t="s">
        <v>85</v>
      </c>
      <c r="C5" s="7"/>
      <c r="D5" s="7"/>
      <c r="E5" s="85"/>
      <c r="F5" s="85"/>
      <c r="G5" s="86"/>
      <c r="H5" s="34"/>
    </row>
    <row r="6" spans="1:8" ht="17.25" customHeight="1">
      <c r="A6" s="87" t="s">
        <v>101</v>
      </c>
      <c r="B6" s="87" t="s">
        <v>101</v>
      </c>
      <c r="C6" s="28" t="s">
        <v>101</v>
      </c>
      <c r="D6" s="28" t="s">
        <v>101</v>
      </c>
      <c r="E6" s="28">
        <v>1</v>
      </c>
      <c r="F6" s="88">
        <v>2</v>
      </c>
      <c r="G6" s="88">
        <v>3</v>
      </c>
      <c r="H6" s="32"/>
    </row>
    <row r="7" spans="1:9" ht="17.25" customHeight="1">
      <c r="A7" s="89"/>
      <c r="B7" s="89"/>
      <c r="C7" s="29" t="s">
        <v>102</v>
      </c>
      <c r="D7" s="90"/>
      <c r="E7" s="31">
        <v>178.4261</v>
      </c>
      <c r="F7" s="31">
        <v>84.0261</v>
      </c>
      <c r="G7" s="31">
        <v>94.4</v>
      </c>
      <c r="H7" s="32"/>
      <c r="I7" s="15"/>
    </row>
    <row r="8" spans="1:8" ht="17.25" customHeight="1">
      <c r="A8" s="89"/>
      <c r="B8" s="89"/>
      <c r="C8" s="29" t="s">
        <v>107</v>
      </c>
      <c r="D8" s="90"/>
      <c r="E8" s="31">
        <v>0</v>
      </c>
      <c r="F8" s="31">
        <v>0</v>
      </c>
      <c r="G8" s="31">
        <v>0</v>
      </c>
      <c r="H8" s="32"/>
    </row>
    <row r="9" spans="1:8" ht="17.25" customHeight="1">
      <c r="A9" s="89" t="s">
        <v>157</v>
      </c>
      <c r="B9" s="89" t="s">
        <v>106</v>
      </c>
      <c r="C9" s="29" t="s">
        <v>107</v>
      </c>
      <c r="D9" s="90" t="s">
        <v>158</v>
      </c>
      <c r="E9" s="31">
        <v>18.852</v>
      </c>
      <c r="F9" s="31">
        <v>18.852</v>
      </c>
      <c r="G9" s="31">
        <v>0</v>
      </c>
      <c r="H9" s="16"/>
    </row>
    <row r="10" spans="1:8" ht="17.25" customHeight="1">
      <c r="A10" s="89" t="s">
        <v>157</v>
      </c>
      <c r="B10" s="89" t="s">
        <v>126</v>
      </c>
      <c r="C10" s="29" t="s">
        <v>107</v>
      </c>
      <c r="D10" s="90" t="s">
        <v>159</v>
      </c>
      <c r="E10" s="31">
        <v>18.4032</v>
      </c>
      <c r="F10" s="31">
        <v>18.4032</v>
      </c>
      <c r="G10" s="31">
        <v>0</v>
      </c>
      <c r="H10" s="32"/>
    </row>
    <row r="11" spans="1:8" ht="17.25" customHeight="1">
      <c r="A11" s="89" t="s">
        <v>157</v>
      </c>
      <c r="B11" s="89" t="s">
        <v>105</v>
      </c>
      <c r="C11" s="29" t="s">
        <v>107</v>
      </c>
      <c r="D11" s="90" t="s">
        <v>160</v>
      </c>
      <c r="E11" s="31">
        <v>13.571</v>
      </c>
      <c r="F11" s="31">
        <v>13.571</v>
      </c>
      <c r="G11" s="31">
        <v>0</v>
      </c>
      <c r="H11" s="16"/>
    </row>
    <row r="12" spans="1:8" ht="17.25" customHeight="1">
      <c r="A12" s="89" t="s">
        <v>157</v>
      </c>
      <c r="B12" s="89" t="s">
        <v>136</v>
      </c>
      <c r="C12" s="29" t="s">
        <v>107</v>
      </c>
      <c r="D12" s="90" t="s">
        <v>161</v>
      </c>
      <c r="E12" s="31">
        <v>16.6343</v>
      </c>
      <c r="F12" s="31">
        <v>16.6343</v>
      </c>
      <c r="G12" s="31">
        <v>0</v>
      </c>
      <c r="H12" s="16"/>
    </row>
    <row r="13" spans="1:8" ht="17.25" customHeight="1">
      <c r="A13" s="89" t="s">
        <v>157</v>
      </c>
      <c r="B13" s="89" t="s">
        <v>111</v>
      </c>
      <c r="C13" s="29" t="s">
        <v>107</v>
      </c>
      <c r="D13" s="90" t="s">
        <v>162</v>
      </c>
      <c r="E13" s="31">
        <v>3.6</v>
      </c>
      <c r="F13" s="31">
        <v>3.6</v>
      </c>
      <c r="G13" s="31">
        <v>0</v>
      </c>
      <c r="H13" s="16"/>
    </row>
    <row r="14" spans="1:8" ht="17.25" customHeight="1">
      <c r="A14" s="89" t="s">
        <v>163</v>
      </c>
      <c r="B14" s="89" t="s">
        <v>106</v>
      </c>
      <c r="C14" s="29" t="s">
        <v>107</v>
      </c>
      <c r="D14" s="90" t="s">
        <v>164</v>
      </c>
      <c r="E14" s="31">
        <v>17.104</v>
      </c>
      <c r="F14" s="31">
        <v>0.804</v>
      </c>
      <c r="G14" s="31">
        <v>16.3</v>
      </c>
      <c r="H14" s="16"/>
    </row>
    <row r="15" spans="1:7" ht="17.25" customHeight="1">
      <c r="A15" s="89" t="s">
        <v>163</v>
      </c>
      <c r="B15" s="89" t="s">
        <v>126</v>
      </c>
      <c r="C15" s="29" t="s">
        <v>107</v>
      </c>
      <c r="D15" s="90" t="s">
        <v>165</v>
      </c>
      <c r="E15" s="31">
        <v>3.73</v>
      </c>
      <c r="F15" s="31">
        <v>0.18</v>
      </c>
      <c r="G15" s="31">
        <v>3.55</v>
      </c>
    </row>
    <row r="16" spans="1:7" ht="17.25" customHeight="1">
      <c r="A16" s="89" t="s">
        <v>163</v>
      </c>
      <c r="B16" s="89" t="s">
        <v>114</v>
      </c>
      <c r="C16" s="29" t="s">
        <v>107</v>
      </c>
      <c r="D16" s="90" t="s">
        <v>166</v>
      </c>
      <c r="E16" s="31">
        <v>0.15</v>
      </c>
      <c r="F16" s="31">
        <v>0.15</v>
      </c>
      <c r="G16" s="31">
        <v>0</v>
      </c>
    </row>
    <row r="17" spans="1:7" ht="17.25" customHeight="1">
      <c r="A17" s="89" t="s">
        <v>163</v>
      </c>
      <c r="B17" s="89" t="s">
        <v>119</v>
      </c>
      <c r="C17" s="29" t="s">
        <v>107</v>
      </c>
      <c r="D17" s="90" t="s">
        <v>167</v>
      </c>
      <c r="E17" s="31">
        <v>0.51</v>
      </c>
      <c r="F17" s="31">
        <v>0.51</v>
      </c>
      <c r="G17" s="31">
        <v>0</v>
      </c>
    </row>
    <row r="18" spans="1:7" ht="17.25" customHeight="1">
      <c r="A18" s="89" t="s">
        <v>163</v>
      </c>
      <c r="B18" s="89" t="s">
        <v>168</v>
      </c>
      <c r="C18" s="29" t="s">
        <v>107</v>
      </c>
      <c r="D18" s="90" t="s">
        <v>169</v>
      </c>
      <c r="E18" s="31">
        <v>0.36</v>
      </c>
      <c r="F18" s="31">
        <v>0.36</v>
      </c>
      <c r="G18" s="31">
        <v>0</v>
      </c>
    </row>
    <row r="19" spans="1:7" ht="17.25" customHeight="1">
      <c r="A19" s="89" t="s">
        <v>163</v>
      </c>
      <c r="B19" s="89" t="s">
        <v>121</v>
      </c>
      <c r="C19" s="29" t="s">
        <v>107</v>
      </c>
      <c r="D19" s="90" t="s">
        <v>170</v>
      </c>
      <c r="E19" s="31">
        <v>0.12</v>
      </c>
      <c r="F19" s="31">
        <v>0.12</v>
      </c>
      <c r="G19" s="31">
        <v>0</v>
      </c>
    </row>
    <row r="20" spans="1:7" ht="17.25" customHeight="1">
      <c r="A20" s="89" t="s">
        <v>163</v>
      </c>
      <c r="B20" s="89" t="s">
        <v>131</v>
      </c>
      <c r="C20" s="29" t="s">
        <v>107</v>
      </c>
      <c r="D20" s="90" t="s">
        <v>171</v>
      </c>
      <c r="E20" s="31">
        <v>7.14</v>
      </c>
      <c r="F20" s="31">
        <v>2.04</v>
      </c>
      <c r="G20" s="31">
        <v>5.1</v>
      </c>
    </row>
    <row r="21" spans="1:7" ht="17.25" customHeight="1">
      <c r="A21" s="89" t="s">
        <v>163</v>
      </c>
      <c r="B21" s="89" t="s">
        <v>172</v>
      </c>
      <c r="C21" s="29" t="s">
        <v>107</v>
      </c>
      <c r="D21" s="90" t="s">
        <v>173</v>
      </c>
      <c r="E21" s="31">
        <v>0.73</v>
      </c>
      <c r="F21" s="31">
        <v>0.18</v>
      </c>
      <c r="G21" s="31">
        <v>0.55</v>
      </c>
    </row>
    <row r="22" spans="1:7" ht="17.25" customHeight="1">
      <c r="A22" s="89" t="s">
        <v>163</v>
      </c>
      <c r="B22" s="89" t="s">
        <v>174</v>
      </c>
      <c r="C22" s="29" t="s">
        <v>107</v>
      </c>
      <c r="D22" s="90" t="s">
        <v>175</v>
      </c>
      <c r="E22" s="31">
        <v>3.218</v>
      </c>
      <c r="F22" s="31">
        <v>0.468</v>
      </c>
      <c r="G22" s="31">
        <v>2.75</v>
      </c>
    </row>
    <row r="23" spans="1:7" ht="17.25" customHeight="1">
      <c r="A23" s="89" t="s">
        <v>163</v>
      </c>
      <c r="B23" s="89" t="s">
        <v>176</v>
      </c>
      <c r="C23" s="29" t="s">
        <v>107</v>
      </c>
      <c r="D23" s="90" t="s">
        <v>177</v>
      </c>
      <c r="E23" s="31">
        <v>21.762</v>
      </c>
      <c r="F23" s="31">
        <v>0.312</v>
      </c>
      <c r="G23" s="31">
        <v>21.45</v>
      </c>
    </row>
    <row r="24" spans="1:7" ht="17.25" customHeight="1">
      <c r="A24" s="89" t="s">
        <v>163</v>
      </c>
      <c r="B24" s="89" t="s">
        <v>178</v>
      </c>
      <c r="C24" s="29" t="s">
        <v>107</v>
      </c>
      <c r="D24" s="90" t="s">
        <v>179</v>
      </c>
      <c r="E24" s="31">
        <v>1.216</v>
      </c>
      <c r="F24" s="31">
        <v>0.216</v>
      </c>
      <c r="G24" s="31">
        <v>1</v>
      </c>
    </row>
    <row r="25" spans="1:7" ht="17.25" customHeight="1">
      <c r="A25" s="89" t="s">
        <v>163</v>
      </c>
      <c r="B25" s="89" t="s">
        <v>180</v>
      </c>
      <c r="C25" s="29" t="s">
        <v>107</v>
      </c>
      <c r="D25" s="90" t="s">
        <v>181</v>
      </c>
      <c r="E25" s="31">
        <v>4</v>
      </c>
      <c r="F25" s="31">
        <v>0</v>
      </c>
      <c r="G25" s="31">
        <v>4</v>
      </c>
    </row>
    <row r="26" spans="1:7" ht="17.25" customHeight="1">
      <c r="A26" s="89" t="s">
        <v>163</v>
      </c>
      <c r="B26" s="89" t="s">
        <v>182</v>
      </c>
      <c r="C26" s="29" t="s">
        <v>107</v>
      </c>
      <c r="D26" s="90" t="s">
        <v>183</v>
      </c>
      <c r="E26" s="31">
        <v>2</v>
      </c>
      <c r="F26" s="31">
        <v>0</v>
      </c>
      <c r="G26" s="31">
        <v>2</v>
      </c>
    </row>
    <row r="27" spans="1:7" ht="17.25" customHeight="1">
      <c r="A27" s="89" t="s">
        <v>163</v>
      </c>
      <c r="B27" s="89" t="s">
        <v>184</v>
      </c>
      <c r="C27" s="29" t="s">
        <v>107</v>
      </c>
      <c r="D27" s="90" t="s">
        <v>185</v>
      </c>
      <c r="E27" s="31">
        <v>5.7</v>
      </c>
      <c r="F27" s="31">
        <v>0</v>
      </c>
      <c r="G27" s="31">
        <v>5.7</v>
      </c>
    </row>
    <row r="28" spans="1:7" ht="17.25" customHeight="1">
      <c r="A28" s="89" t="s">
        <v>163</v>
      </c>
      <c r="B28" s="89" t="s">
        <v>186</v>
      </c>
      <c r="C28" s="29" t="s">
        <v>107</v>
      </c>
      <c r="D28" s="90" t="s">
        <v>187</v>
      </c>
      <c r="E28" s="31">
        <v>5.9</v>
      </c>
      <c r="F28" s="31">
        <v>0</v>
      </c>
      <c r="G28" s="31">
        <v>5.9</v>
      </c>
    </row>
    <row r="29" spans="1:7" ht="17.25" customHeight="1">
      <c r="A29" s="89" t="s">
        <v>163</v>
      </c>
      <c r="B29" s="89" t="s">
        <v>188</v>
      </c>
      <c r="C29" s="29" t="s">
        <v>107</v>
      </c>
      <c r="D29" s="90" t="s">
        <v>189</v>
      </c>
      <c r="E29" s="31">
        <v>0.7765</v>
      </c>
      <c r="F29" s="31">
        <v>0.7765</v>
      </c>
      <c r="G29" s="31">
        <v>0</v>
      </c>
    </row>
    <row r="30" spans="1:7" ht="17.25" customHeight="1">
      <c r="A30" s="89" t="s">
        <v>163</v>
      </c>
      <c r="B30" s="89" t="s">
        <v>110</v>
      </c>
      <c r="C30" s="29" t="s">
        <v>107</v>
      </c>
      <c r="D30" s="90" t="s">
        <v>190</v>
      </c>
      <c r="E30" s="31">
        <v>0.39</v>
      </c>
      <c r="F30" s="31">
        <v>0.39</v>
      </c>
      <c r="G30" s="31">
        <v>0</v>
      </c>
    </row>
    <row r="31" spans="1:7" ht="17.25" customHeight="1">
      <c r="A31" s="89" t="s">
        <v>163</v>
      </c>
      <c r="B31" s="89" t="s">
        <v>111</v>
      </c>
      <c r="C31" s="29" t="s">
        <v>107</v>
      </c>
      <c r="D31" s="90" t="s">
        <v>191</v>
      </c>
      <c r="E31" s="31">
        <v>26.46</v>
      </c>
      <c r="F31" s="31">
        <v>0.36</v>
      </c>
      <c r="G31" s="31">
        <v>26.1</v>
      </c>
    </row>
    <row r="32" spans="1:7" ht="17.25" customHeight="1">
      <c r="A32" s="89" t="s">
        <v>192</v>
      </c>
      <c r="B32" s="89" t="s">
        <v>131</v>
      </c>
      <c r="C32" s="29" t="s">
        <v>107</v>
      </c>
      <c r="D32" s="90" t="s">
        <v>193</v>
      </c>
      <c r="E32" s="31">
        <v>6.0991</v>
      </c>
      <c r="F32" s="31">
        <v>6.0991</v>
      </c>
      <c r="G32" s="31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1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56.66015625" style="0" customWidth="1"/>
    <col min="2" max="2" width="22.66015625" style="0" customWidth="1"/>
    <col min="3" max="3" width="48.5" style="0" customWidth="1"/>
    <col min="4" max="4" width="26.16015625" style="0" customWidth="1"/>
    <col min="5" max="160" width="6.66015625" style="0" customWidth="1"/>
  </cols>
  <sheetData>
    <row r="1" spans="1:19" ht="19.5" customHeight="1">
      <c r="A1" s="64"/>
      <c r="B1" s="65"/>
      <c r="C1" s="65"/>
      <c r="D1" s="66" t="s">
        <v>194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9.5" customHeight="1">
      <c r="A2" s="68" t="s">
        <v>195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27" customHeight="1">
      <c r="A3" s="69" t="s">
        <v>9</v>
      </c>
      <c r="B3" s="70"/>
      <c r="C3" s="70"/>
      <c r="D3" s="66" t="s">
        <v>10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84"/>
    </row>
    <row r="4" spans="1:19" ht="19.5" customHeight="1">
      <c r="A4" s="22" t="s">
        <v>11</v>
      </c>
      <c r="B4" s="22"/>
      <c r="C4" s="22" t="s">
        <v>12</v>
      </c>
      <c r="D4" s="22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9.5" customHeight="1">
      <c r="A5" s="23" t="s">
        <v>196</v>
      </c>
      <c r="B5" s="56" t="s">
        <v>197</v>
      </c>
      <c r="C5" s="23" t="s">
        <v>198</v>
      </c>
      <c r="D5" s="23" t="s">
        <v>197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9.5" customHeight="1">
      <c r="A6" s="71" t="s">
        <v>16</v>
      </c>
      <c r="B6" s="72">
        <v>178.43</v>
      </c>
      <c r="C6" s="73" t="s">
        <v>199</v>
      </c>
      <c r="D6" s="31">
        <v>4.4463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9.5" customHeight="1">
      <c r="A7" s="71" t="s">
        <v>19</v>
      </c>
      <c r="B7" s="72">
        <v>178.43</v>
      </c>
      <c r="C7" s="73" t="s">
        <v>200</v>
      </c>
      <c r="D7" s="31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ht="19.5" customHeight="1">
      <c r="A8" s="71" t="s">
        <v>22</v>
      </c>
      <c r="B8" s="12">
        <v>0</v>
      </c>
      <c r="C8" s="73" t="s">
        <v>201</v>
      </c>
      <c r="D8" s="31">
        <v>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ht="19.5" customHeight="1">
      <c r="A9" s="71" t="s">
        <v>25</v>
      </c>
      <c r="B9" s="12">
        <v>0</v>
      </c>
      <c r="C9" s="73" t="s">
        <v>202</v>
      </c>
      <c r="D9" s="31"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19.5" customHeight="1">
      <c r="A10" s="71" t="s">
        <v>28</v>
      </c>
      <c r="B10" s="12">
        <v>0</v>
      </c>
      <c r="C10" s="73" t="s">
        <v>203</v>
      </c>
      <c r="D10" s="31"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9.5" customHeight="1">
      <c r="A11" s="71" t="s">
        <v>31</v>
      </c>
      <c r="B11" s="12">
        <v>0</v>
      </c>
      <c r="C11" s="73" t="s">
        <v>204</v>
      </c>
      <c r="D11" s="31"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19.5" customHeight="1">
      <c r="A12" s="71" t="s">
        <v>33</v>
      </c>
      <c r="B12" s="12">
        <v>0</v>
      </c>
      <c r="C12" s="73" t="s">
        <v>205</v>
      </c>
      <c r="D12" s="31"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ht="19.5" customHeight="1">
      <c r="A13" s="74" t="s">
        <v>35</v>
      </c>
      <c r="B13" s="12">
        <v>0</v>
      </c>
      <c r="C13" s="73" t="s">
        <v>206</v>
      </c>
      <c r="D13" s="31">
        <v>0.4319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19.5" customHeight="1">
      <c r="A14" s="71" t="s">
        <v>37</v>
      </c>
      <c r="B14" s="12"/>
      <c r="C14" s="74" t="s">
        <v>207</v>
      </c>
      <c r="D14" s="31"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19.5" customHeight="1">
      <c r="A15" s="74"/>
      <c r="B15" s="12"/>
      <c r="C15" s="71" t="s">
        <v>208</v>
      </c>
      <c r="D15" s="31">
        <v>7.4711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ht="19.5" customHeight="1">
      <c r="A16" s="71"/>
      <c r="B16" s="12"/>
      <c r="C16" s="71" t="s">
        <v>209</v>
      </c>
      <c r="D16" s="31"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1" ht="19.5" customHeight="1">
      <c r="A17" s="71"/>
      <c r="B17" s="12"/>
      <c r="C17" s="71" t="s">
        <v>210</v>
      </c>
      <c r="D17" s="31">
        <v>0</v>
      </c>
      <c r="E17" s="67"/>
      <c r="F17" s="15"/>
      <c r="G17" s="15"/>
      <c r="H17" s="15"/>
      <c r="I17" s="15"/>
      <c r="J17" s="15"/>
      <c r="K17" s="15"/>
    </row>
    <row r="18" spans="1:10" ht="19.5" customHeight="1">
      <c r="A18" s="71"/>
      <c r="B18" s="12"/>
      <c r="C18" s="71" t="s">
        <v>211</v>
      </c>
      <c r="D18" s="31">
        <v>157.39</v>
      </c>
      <c r="E18" s="67"/>
      <c r="F18" s="15"/>
      <c r="G18" s="15"/>
      <c r="H18" s="15"/>
      <c r="I18" s="15"/>
      <c r="J18" s="15"/>
    </row>
    <row r="19" spans="1:10" ht="19.5" customHeight="1">
      <c r="A19" s="71"/>
      <c r="B19" s="12"/>
      <c r="C19" s="71" t="s">
        <v>212</v>
      </c>
      <c r="D19" s="31">
        <v>0</v>
      </c>
      <c r="E19" s="67"/>
      <c r="F19" s="15"/>
      <c r="G19" s="15"/>
      <c r="H19" s="15"/>
      <c r="I19" s="15"/>
      <c r="J19" s="15"/>
    </row>
    <row r="20" spans="1:9" ht="19.5" customHeight="1">
      <c r="A20" s="74"/>
      <c r="B20" s="12"/>
      <c r="C20" s="71" t="s">
        <v>213</v>
      </c>
      <c r="D20" s="31">
        <v>0</v>
      </c>
      <c r="E20" s="67"/>
      <c r="F20" s="15"/>
      <c r="G20" s="15"/>
      <c r="H20" s="15"/>
      <c r="I20" s="15"/>
    </row>
    <row r="21" spans="1:8" ht="19.5" customHeight="1">
      <c r="A21" s="71"/>
      <c r="B21" s="12"/>
      <c r="C21" s="71" t="s">
        <v>214</v>
      </c>
      <c r="D21" s="31">
        <v>0</v>
      </c>
      <c r="E21" s="67"/>
      <c r="F21" s="15"/>
      <c r="G21" s="15"/>
      <c r="H21" s="15"/>
    </row>
    <row r="22" spans="1:5" ht="19.5" customHeight="1">
      <c r="A22" s="75"/>
      <c r="B22" s="12"/>
      <c r="C22" s="71" t="s">
        <v>215</v>
      </c>
      <c r="D22" s="31">
        <v>0</v>
      </c>
      <c r="E22" s="67"/>
    </row>
    <row r="23" spans="1:6" ht="19.5" customHeight="1">
      <c r="A23" s="71"/>
      <c r="B23" s="12"/>
      <c r="C23" s="71" t="s">
        <v>216</v>
      </c>
      <c r="D23" s="31">
        <v>0</v>
      </c>
      <c r="E23" s="67"/>
      <c r="F23" s="15"/>
    </row>
    <row r="24" spans="1:4" ht="19.5" customHeight="1">
      <c r="A24" s="71"/>
      <c r="B24" s="12"/>
      <c r="C24" s="71" t="s">
        <v>217</v>
      </c>
      <c r="D24" s="31">
        <v>0</v>
      </c>
    </row>
    <row r="25" spans="1:4" ht="19.5" customHeight="1">
      <c r="A25" s="71"/>
      <c r="B25" s="12"/>
      <c r="C25" s="71" t="s">
        <v>218</v>
      </c>
      <c r="D25" s="31">
        <v>8.6899</v>
      </c>
    </row>
    <row r="26" spans="1:7" ht="19.5" customHeight="1">
      <c r="A26" s="75"/>
      <c r="B26" s="12"/>
      <c r="C26" s="71" t="s">
        <v>219</v>
      </c>
      <c r="D26" s="31">
        <v>0</v>
      </c>
      <c r="G26" s="15"/>
    </row>
    <row r="27" spans="1:4" ht="19.5" customHeight="1">
      <c r="A27" s="75"/>
      <c r="B27" s="12"/>
      <c r="C27" s="71" t="s">
        <v>220</v>
      </c>
      <c r="D27" s="31">
        <v>0</v>
      </c>
    </row>
    <row r="28" spans="1:4" ht="19.5" customHeight="1">
      <c r="A28" s="75"/>
      <c r="B28" s="12"/>
      <c r="C28" s="71" t="s">
        <v>221</v>
      </c>
      <c r="D28" s="31">
        <v>0</v>
      </c>
    </row>
    <row r="29" spans="1:4" ht="20.25" customHeight="1">
      <c r="A29" s="75"/>
      <c r="B29" s="12"/>
      <c r="C29" s="71" t="s">
        <v>222</v>
      </c>
      <c r="D29" s="31">
        <v>0</v>
      </c>
    </row>
    <row r="30" spans="1:4" ht="20.25" customHeight="1">
      <c r="A30" s="75"/>
      <c r="B30" s="12"/>
      <c r="C30" s="71" t="s">
        <v>223</v>
      </c>
      <c r="D30" s="31">
        <v>0</v>
      </c>
    </row>
    <row r="31" spans="1:4" ht="20.25" customHeight="1">
      <c r="A31" s="75"/>
      <c r="B31" s="12"/>
      <c r="C31" s="71" t="s">
        <v>224</v>
      </c>
      <c r="D31" s="31">
        <v>0</v>
      </c>
    </row>
    <row r="32" spans="1:4" ht="20.25" customHeight="1">
      <c r="A32" s="71"/>
      <c r="B32" s="12"/>
      <c r="C32" s="71" t="s">
        <v>225</v>
      </c>
      <c r="D32" s="31">
        <v>0</v>
      </c>
    </row>
    <row r="33" spans="1:5" ht="19.5" customHeight="1">
      <c r="A33" s="76" t="s">
        <v>226</v>
      </c>
      <c r="B33" s="77">
        <f>SUM(B6+B17+B16)</f>
        <v>178.43</v>
      </c>
      <c r="C33" s="76" t="s">
        <v>227</v>
      </c>
      <c r="D33" s="78">
        <f>SUM(D6:D32)</f>
        <v>178.42919999999998</v>
      </c>
      <c r="E33" s="67"/>
    </row>
    <row r="34" spans="1:160" ht="19.5" customHeight="1">
      <c r="A34" s="71" t="s">
        <v>228</v>
      </c>
      <c r="B34" s="12">
        <f>B35+B36</f>
        <v>0</v>
      </c>
      <c r="C34" s="79"/>
      <c r="D34" s="80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</row>
    <row r="35" spans="1:160" ht="19.5" customHeight="1">
      <c r="A35" s="71" t="s">
        <v>229</v>
      </c>
      <c r="B35" s="12"/>
      <c r="C35" s="79"/>
      <c r="D35" s="31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</row>
    <row r="36" spans="1:160" ht="19.5" customHeight="1">
      <c r="A36" s="71" t="s">
        <v>230</v>
      </c>
      <c r="B36" s="12"/>
      <c r="C36" s="79"/>
      <c r="D36" s="31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</row>
    <row r="37" spans="1:160" ht="19.5" customHeight="1">
      <c r="A37" s="71"/>
      <c r="B37" s="12"/>
      <c r="C37" s="81"/>
      <c r="D37" s="82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</row>
    <row r="38" spans="1:160" ht="19.5" customHeight="1">
      <c r="A38" s="71"/>
      <c r="B38" s="12"/>
      <c r="C38" s="81"/>
      <c r="D38" s="82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</row>
    <row r="39" spans="1:160" ht="19.5" customHeight="1">
      <c r="A39" s="76" t="s">
        <v>231</v>
      </c>
      <c r="B39" s="77">
        <f>SUM(B33+B34)</f>
        <v>178.43</v>
      </c>
      <c r="C39" s="76" t="s">
        <v>232</v>
      </c>
      <c r="D39" s="78">
        <f>D33</f>
        <v>178.42919999999998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</row>
    <row r="40" spans="1:160" ht="19.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</row>
    <row r="41" spans="1:160" ht="19.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</row>
  </sheetData>
  <sheetProtection/>
  <printOptions gridLines="1" horizontalCentered="1"/>
  <pageMargins left="0.47" right="0.12" top="0.79" bottom="0.47" header="0.39" footer="0.39"/>
  <pageSetup firstPageNumber="1" useFirstPageNumber="1" fitToHeight="1" fitToWidth="1" orientation="landscape" paperSize="9"/>
  <headerFooter alignWithMargins="0">
    <oddHeader>&amp;C&amp;A</oddHead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showZeros="0" workbookViewId="0" topLeftCell="A1">
      <selection activeCell="K25" sqref="K25"/>
    </sheetView>
  </sheetViews>
  <sheetFormatPr defaultColWidth="9.16015625" defaultRowHeight="12.75" customHeight="1"/>
  <cols>
    <col min="1" max="3" width="5.16015625" style="0" customWidth="1"/>
    <col min="4" max="4" width="13" style="0" customWidth="1"/>
    <col min="5" max="5" width="25.16015625" style="0" customWidth="1"/>
    <col min="6" max="11" width="12" style="0" customWidth="1"/>
    <col min="12" max="20" width="11.83203125" style="0" customWidth="1"/>
    <col min="21" max="23" width="6" style="0" customWidth="1"/>
  </cols>
  <sheetData>
    <row r="1" spans="1:23" ht="19.5" customHeight="1">
      <c r="A1" s="18"/>
      <c r="B1" s="18"/>
      <c r="C1" s="1"/>
      <c r="D1" s="1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" t="s">
        <v>233</v>
      </c>
      <c r="U1" s="16"/>
      <c r="V1" s="16"/>
      <c r="W1" s="16"/>
    </row>
    <row r="2" spans="1:23" ht="19.5" customHeight="1">
      <c r="A2" s="54" t="s">
        <v>234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9"/>
      <c r="V2" s="34"/>
      <c r="W2" s="34"/>
    </row>
    <row r="3" spans="1:23" ht="18.75" customHeight="1">
      <c r="A3" s="21" t="s">
        <v>9</v>
      </c>
      <c r="B3" s="21"/>
      <c r="C3" s="20"/>
      <c r="D3" s="20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 t="s">
        <v>10</v>
      </c>
      <c r="U3" s="16"/>
      <c r="V3" s="60"/>
      <c r="W3" s="16"/>
    </row>
    <row r="4" spans="1:23" ht="17.25" customHeight="1">
      <c r="A4" s="22" t="s">
        <v>80</v>
      </c>
      <c r="B4" s="22"/>
      <c r="C4" s="22"/>
      <c r="D4" s="23" t="s">
        <v>81</v>
      </c>
      <c r="E4" s="55" t="s">
        <v>235</v>
      </c>
      <c r="F4" s="23" t="s">
        <v>236</v>
      </c>
      <c r="G4" s="24" t="s">
        <v>143</v>
      </c>
      <c r="H4" s="24"/>
      <c r="I4" s="24"/>
      <c r="J4" s="24"/>
      <c r="K4" s="33" t="s">
        <v>144</v>
      </c>
      <c r="L4" s="33"/>
      <c r="M4" s="33"/>
      <c r="N4" s="33"/>
      <c r="O4" s="33"/>
      <c r="P4" s="33"/>
      <c r="Q4" s="33"/>
      <c r="R4" s="33"/>
      <c r="S4" s="33"/>
      <c r="T4" s="33"/>
      <c r="U4" s="34"/>
      <c r="V4" s="34"/>
      <c r="W4" s="34"/>
    </row>
    <row r="5" spans="1:23" ht="40.5" customHeight="1">
      <c r="A5" s="27" t="s">
        <v>84</v>
      </c>
      <c r="B5" s="27" t="s">
        <v>85</v>
      </c>
      <c r="C5" s="27" t="s">
        <v>86</v>
      </c>
      <c r="D5" s="23"/>
      <c r="E5" s="55"/>
      <c r="F5" s="23"/>
      <c r="G5" s="26" t="s">
        <v>93</v>
      </c>
      <c r="H5" s="26" t="s">
        <v>145</v>
      </c>
      <c r="I5" s="26" t="s">
        <v>146</v>
      </c>
      <c r="J5" s="26" t="s">
        <v>147</v>
      </c>
      <c r="K5" s="25" t="s">
        <v>93</v>
      </c>
      <c r="L5" s="26" t="s">
        <v>145</v>
      </c>
      <c r="M5" s="26" t="s">
        <v>146</v>
      </c>
      <c r="N5" s="26" t="s">
        <v>147</v>
      </c>
      <c r="O5" s="7" t="s">
        <v>148</v>
      </c>
      <c r="P5" s="7" t="s">
        <v>149</v>
      </c>
      <c r="Q5" s="7" t="s">
        <v>150</v>
      </c>
      <c r="R5" s="7" t="s">
        <v>151</v>
      </c>
      <c r="S5" s="7" t="s">
        <v>152</v>
      </c>
      <c r="T5" s="7" t="s">
        <v>153</v>
      </c>
      <c r="U5" s="61"/>
      <c r="V5" s="61"/>
      <c r="W5" s="61"/>
    </row>
    <row r="6" spans="1:23" ht="19.5" customHeight="1">
      <c r="A6" s="23" t="s">
        <v>101</v>
      </c>
      <c r="B6" s="23" t="s">
        <v>101</v>
      </c>
      <c r="C6" s="23" t="s">
        <v>101</v>
      </c>
      <c r="D6" s="23" t="s">
        <v>101</v>
      </c>
      <c r="E6" s="23" t="s">
        <v>101</v>
      </c>
      <c r="F6" s="23">
        <v>1</v>
      </c>
      <c r="G6" s="56">
        <v>2</v>
      </c>
      <c r="H6" s="56">
        <v>3</v>
      </c>
      <c r="I6" s="56">
        <v>4</v>
      </c>
      <c r="J6" s="56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62"/>
      <c r="V6" s="63"/>
      <c r="W6" s="63"/>
    </row>
    <row r="7" spans="1:23" ht="19.5" customHeight="1">
      <c r="A7" s="57"/>
      <c r="B7" s="57"/>
      <c r="C7" s="57"/>
      <c r="D7" s="57" t="s">
        <v>102</v>
      </c>
      <c r="E7" s="58" t="s">
        <v>103</v>
      </c>
      <c r="F7" s="31">
        <v>178.4261</v>
      </c>
      <c r="G7" s="31">
        <v>84.0261</v>
      </c>
      <c r="H7" s="31">
        <v>71.0605</v>
      </c>
      <c r="I7" s="31">
        <v>6.8665</v>
      </c>
      <c r="J7" s="31">
        <v>6.0991</v>
      </c>
      <c r="K7" s="31">
        <v>94.4</v>
      </c>
      <c r="L7" s="31">
        <v>0</v>
      </c>
      <c r="M7" s="31">
        <v>94.4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16"/>
      <c r="V7" s="16"/>
      <c r="W7" s="16"/>
    </row>
    <row r="8" spans="1:23" ht="19.5" customHeight="1">
      <c r="A8" s="57" t="s">
        <v>104</v>
      </c>
      <c r="B8" s="57" t="s">
        <v>105</v>
      </c>
      <c r="C8" s="57" t="s">
        <v>106</v>
      </c>
      <c r="D8" s="57" t="s">
        <v>107</v>
      </c>
      <c r="E8" s="58" t="s">
        <v>108</v>
      </c>
      <c r="F8" s="31">
        <v>1.77</v>
      </c>
      <c r="G8" s="31">
        <v>1.77</v>
      </c>
      <c r="H8" s="31">
        <v>0</v>
      </c>
      <c r="I8" s="31">
        <v>1.77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16"/>
      <c r="V8" s="16"/>
      <c r="W8" s="16"/>
    </row>
    <row r="9" spans="1:23" ht="19.5" customHeight="1">
      <c r="A9" s="57" t="s">
        <v>104</v>
      </c>
      <c r="B9" s="57" t="s">
        <v>105</v>
      </c>
      <c r="C9" s="57" t="s">
        <v>105</v>
      </c>
      <c r="D9" s="57" t="s">
        <v>107</v>
      </c>
      <c r="E9" s="58" t="s">
        <v>109</v>
      </c>
      <c r="F9" s="31">
        <v>0.3</v>
      </c>
      <c r="G9" s="31">
        <v>0.3</v>
      </c>
      <c r="H9" s="31">
        <v>0</v>
      </c>
      <c r="I9" s="31">
        <v>0.3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16"/>
      <c r="V9" s="16"/>
      <c r="W9" s="16"/>
    </row>
    <row r="10" spans="1:23" ht="19.5" customHeight="1">
      <c r="A10" s="57" t="s">
        <v>104</v>
      </c>
      <c r="B10" s="57" t="s">
        <v>110</v>
      </c>
      <c r="C10" s="57" t="s">
        <v>111</v>
      </c>
      <c r="D10" s="57" t="s">
        <v>107</v>
      </c>
      <c r="E10" s="58" t="s">
        <v>112</v>
      </c>
      <c r="F10" s="31">
        <v>0.7765</v>
      </c>
      <c r="G10" s="31">
        <v>0.7765</v>
      </c>
      <c r="H10" s="31">
        <v>0</v>
      </c>
      <c r="I10" s="31">
        <v>0.7765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16"/>
      <c r="V10" s="16"/>
      <c r="W10" s="16"/>
    </row>
    <row r="11" spans="1:23" ht="19.5" customHeight="1">
      <c r="A11" s="57" t="s">
        <v>113</v>
      </c>
      <c r="B11" s="57" t="s">
        <v>114</v>
      </c>
      <c r="C11" s="57" t="s">
        <v>106</v>
      </c>
      <c r="D11" s="57" t="s">
        <v>107</v>
      </c>
      <c r="E11" s="58" t="s">
        <v>115</v>
      </c>
      <c r="F11" s="31">
        <v>3.0452</v>
      </c>
      <c r="G11" s="31">
        <v>3.0452</v>
      </c>
      <c r="H11" s="31">
        <v>3.0452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16"/>
      <c r="V11" s="16"/>
      <c r="W11" s="16"/>
    </row>
    <row r="12" spans="1:23" ht="19.5" customHeight="1">
      <c r="A12" s="57" t="s">
        <v>113</v>
      </c>
      <c r="B12" s="57" t="s">
        <v>114</v>
      </c>
      <c r="C12" s="57" t="s">
        <v>105</v>
      </c>
      <c r="D12" s="57" t="s">
        <v>107</v>
      </c>
      <c r="E12" s="58" t="s">
        <v>116</v>
      </c>
      <c r="F12" s="31">
        <v>2.7178</v>
      </c>
      <c r="G12" s="31">
        <v>2.7178</v>
      </c>
      <c r="H12" s="31">
        <v>2.7178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16"/>
      <c r="V12" s="16"/>
      <c r="W12" s="16"/>
    </row>
    <row r="13" spans="1:23" ht="19.5" customHeight="1">
      <c r="A13" s="57" t="s">
        <v>117</v>
      </c>
      <c r="B13" s="57" t="s">
        <v>106</v>
      </c>
      <c r="C13" s="57" t="s">
        <v>106</v>
      </c>
      <c r="D13" s="57" t="s">
        <v>107</v>
      </c>
      <c r="E13" s="58" t="s">
        <v>118</v>
      </c>
      <c r="F13" s="31">
        <v>65.2975</v>
      </c>
      <c r="G13" s="31">
        <v>65.2975</v>
      </c>
      <c r="H13" s="31">
        <v>65.2975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16"/>
      <c r="V13" s="16"/>
      <c r="W13" s="16"/>
    </row>
    <row r="14" spans="1:20" ht="19.5" customHeight="1">
      <c r="A14" s="57" t="s">
        <v>117</v>
      </c>
      <c r="B14" s="57" t="s">
        <v>106</v>
      </c>
      <c r="C14" s="57" t="s">
        <v>119</v>
      </c>
      <c r="D14" s="57" t="s">
        <v>107</v>
      </c>
      <c r="E14" s="58" t="s">
        <v>120</v>
      </c>
      <c r="F14" s="31">
        <v>1</v>
      </c>
      <c r="G14" s="31">
        <v>0</v>
      </c>
      <c r="H14" s="31">
        <v>0</v>
      </c>
      <c r="I14" s="31">
        <v>0</v>
      </c>
      <c r="J14" s="31">
        <v>0</v>
      </c>
      <c r="K14" s="31">
        <v>1</v>
      </c>
      <c r="L14" s="31">
        <v>0</v>
      </c>
      <c r="M14" s="31">
        <v>1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0" ht="19.5" customHeight="1">
      <c r="A15" s="57" t="s">
        <v>117</v>
      </c>
      <c r="B15" s="57" t="s">
        <v>106</v>
      </c>
      <c r="C15" s="57" t="s">
        <v>121</v>
      </c>
      <c r="D15" s="57" t="s">
        <v>107</v>
      </c>
      <c r="E15" s="58" t="s">
        <v>122</v>
      </c>
      <c r="F15" s="31">
        <v>3.6</v>
      </c>
      <c r="G15" s="31">
        <v>0</v>
      </c>
      <c r="H15" s="31">
        <v>0</v>
      </c>
      <c r="I15" s="31">
        <v>0</v>
      </c>
      <c r="J15" s="31">
        <v>0</v>
      </c>
      <c r="K15" s="31">
        <v>3.6</v>
      </c>
      <c r="L15" s="31">
        <v>0</v>
      </c>
      <c r="M15" s="31">
        <v>3.6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0" ht="19.5" customHeight="1">
      <c r="A16" s="57" t="s">
        <v>117</v>
      </c>
      <c r="B16" s="57" t="s">
        <v>106</v>
      </c>
      <c r="C16" s="57" t="s">
        <v>123</v>
      </c>
      <c r="D16" s="57" t="s">
        <v>107</v>
      </c>
      <c r="E16" s="58" t="s">
        <v>124</v>
      </c>
      <c r="F16" s="31">
        <v>11</v>
      </c>
      <c r="G16" s="31">
        <v>0</v>
      </c>
      <c r="H16" s="31">
        <v>0</v>
      </c>
      <c r="I16" s="31">
        <v>0</v>
      </c>
      <c r="J16" s="31">
        <v>0</v>
      </c>
      <c r="K16" s="31">
        <v>11</v>
      </c>
      <c r="L16" s="31">
        <v>0</v>
      </c>
      <c r="M16" s="31">
        <v>11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ht="19.5" customHeight="1">
      <c r="A17" s="57" t="s">
        <v>117</v>
      </c>
      <c r="B17" s="57" t="s">
        <v>106</v>
      </c>
      <c r="C17" s="57" t="s">
        <v>111</v>
      </c>
      <c r="D17" s="57" t="s">
        <v>107</v>
      </c>
      <c r="E17" s="58" t="s">
        <v>125</v>
      </c>
      <c r="F17" s="31">
        <v>54.02</v>
      </c>
      <c r="G17" s="31">
        <v>4.02</v>
      </c>
      <c r="H17" s="31">
        <v>0</v>
      </c>
      <c r="I17" s="31">
        <v>4.02</v>
      </c>
      <c r="J17" s="31">
        <v>0</v>
      </c>
      <c r="K17" s="31">
        <v>50</v>
      </c>
      <c r="L17" s="31">
        <v>0</v>
      </c>
      <c r="M17" s="31">
        <v>50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ht="19.5" customHeight="1">
      <c r="A18" s="57" t="s">
        <v>117</v>
      </c>
      <c r="B18" s="57" t="s">
        <v>126</v>
      </c>
      <c r="C18" s="57" t="s">
        <v>128</v>
      </c>
      <c r="D18" s="57" t="s">
        <v>107</v>
      </c>
      <c r="E18" s="58" t="s">
        <v>129</v>
      </c>
      <c r="F18" s="31">
        <v>5</v>
      </c>
      <c r="G18" s="31">
        <v>0</v>
      </c>
      <c r="H18" s="31">
        <v>0</v>
      </c>
      <c r="I18" s="31">
        <v>0</v>
      </c>
      <c r="J18" s="31">
        <v>0</v>
      </c>
      <c r="K18" s="31">
        <v>5</v>
      </c>
      <c r="L18" s="31">
        <v>0</v>
      </c>
      <c r="M18" s="31">
        <v>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ht="19.5" customHeight="1">
      <c r="A19" s="57" t="s">
        <v>117</v>
      </c>
      <c r="B19" s="57" t="s">
        <v>126</v>
      </c>
      <c r="C19" s="57" t="s">
        <v>111</v>
      </c>
      <c r="D19" s="57" t="s">
        <v>107</v>
      </c>
      <c r="E19" s="58" t="s">
        <v>130</v>
      </c>
      <c r="F19" s="31">
        <v>6.8</v>
      </c>
      <c r="G19" s="31">
        <v>0</v>
      </c>
      <c r="H19" s="31">
        <v>0</v>
      </c>
      <c r="I19" s="31">
        <v>0</v>
      </c>
      <c r="J19" s="31">
        <v>0</v>
      </c>
      <c r="K19" s="31">
        <v>6.8</v>
      </c>
      <c r="L19" s="31">
        <v>0</v>
      </c>
      <c r="M19" s="31">
        <v>6.8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ht="19.5" customHeight="1">
      <c r="A20" s="57" t="s">
        <v>117</v>
      </c>
      <c r="B20" s="57" t="s">
        <v>105</v>
      </c>
      <c r="C20" s="57" t="s">
        <v>131</v>
      </c>
      <c r="D20" s="57" t="s">
        <v>107</v>
      </c>
      <c r="E20" s="58" t="s">
        <v>132</v>
      </c>
      <c r="F20" s="31">
        <v>8</v>
      </c>
      <c r="G20" s="31">
        <v>0</v>
      </c>
      <c r="H20" s="31">
        <v>0</v>
      </c>
      <c r="I20" s="31">
        <v>0</v>
      </c>
      <c r="J20" s="31">
        <v>0</v>
      </c>
      <c r="K20" s="31">
        <v>8</v>
      </c>
      <c r="L20" s="31">
        <v>0</v>
      </c>
      <c r="M20" s="31">
        <v>8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ht="19.5" customHeight="1">
      <c r="A21" s="57" t="s">
        <v>117</v>
      </c>
      <c r="B21" s="57" t="s">
        <v>105</v>
      </c>
      <c r="C21" s="57" t="s">
        <v>133</v>
      </c>
      <c r="D21" s="57" t="s">
        <v>107</v>
      </c>
      <c r="E21" s="58" t="s">
        <v>134</v>
      </c>
      <c r="F21" s="31">
        <v>6</v>
      </c>
      <c r="G21" s="31">
        <v>0</v>
      </c>
      <c r="H21" s="31">
        <v>0</v>
      </c>
      <c r="I21" s="31">
        <v>0</v>
      </c>
      <c r="J21" s="31">
        <v>0</v>
      </c>
      <c r="K21" s="31">
        <v>6</v>
      </c>
      <c r="L21" s="31">
        <v>0</v>
      </c>
      <c r="M21" s="31">
        <v>6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ht="19.5" customHeight="1">
      <c r="A22" s="57" t="s">
        <v>117</v>
      </c>
      <c r="B22" s="57" t="s">
        <v>105</v>
      </c>
      <c r="C22" s="57" t="s">
        <v>111</v>
      </c>
      <c r="D22" s="57" t="s">
        <v>107</v>
      </c>
      <c r="E22" s="58" t="s">
        <v>135</v>
      </c>
      <c r="F22" s="31">
        <v>3</v>
      </c>
      <c r="G22" s="31">
        <v>0</v>
      </c>
      <c r="H22" s="31">
        <v>0</v>
      </c>
      <c r="I22" s="31">
        <v>0</v>
      </c>
      <c r="J22" s="31">
        <v>0</v>
      </c>
      <c r="K22" s="31">
        <v>3</v>
      </c>
      <c r="L22" s="31">
        <v>0</v>
      </c>
      <c r="M22" s="31">
        <v>3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ht="19.5" customHeight="1">
      <c r="A23" s="57" t="s">
        <v>138</v>
      </c>
      <c r="B23" s="57" t="s">
        <v>126</v>
      </c>
      <c r="C23" s="57" t="s">
        <v>106</v>
      </c>
      <c r="D23" s="57" t="s">
        <v>107</v>
      </c>
      <c r="E23" s="58" t="s">
        <v>139</v>
      </c>
      <c r="F23" s="31">
        <v>6.0991</v>
      </c>
      <c r="G23" s="31">
        <v>6.0991</v>
      </c>
      <c r="H23" s="31">
        <v>0</v>
      </c>
      <c r="I23" s="31">
        <v>0</v>
      </c>
      <c r="J23" s="31">
        <v>6.0991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</row>
    <row r="24" spans="1:20" ht="19.5" customHeight="1">
      <c r="A24" s="57"/>
      <c r="B24" s="57"/>
      <c r="C24" s="57"/>
      <c r="D24" s="57" t="s">
        <v>237</v>
      </c>
      <c r="E24" s="58" t="s">
        <v>238</v>
      </c>
      <c r="F24" s="31">
        <v>36.0583</v>
      </c>
      <c r="G24" s="31">
        <v>36.0583</v>
      </c>
      <c r="H24" s="31">
        <v>29.7757</v>
      </c>
      <c r="I24" s="31">
        <v>3.6918</v>
      </c>
      <c r="J24" s="31">
        <v>2.5908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ht="19.5" customHeight="1">
      <c r="A25" s="57" t="s">
        <v>104</v>
      </c>
      <c r="B25" s="57" t="s">
        <v>105</v>
      </c>
      <c r="C25" s="57" t="s">
        <v>106</v>
      </c>
      <c r="D25" s="57" t="s">
        <v>107</v>
      </c>
      <c r="E25" s="58" t="s">
        <v>108</v>
      </c>
      <c r="F25" s="31">
        <v>0.968</v>
      </c>
      <c r="G25" s="31">
        <v>0.968</v>
      </c>
      <c r="H25" s="31">
        <v>0</v>
      </c>
      <c r="I25" s="31">
        <v>0.968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ht="19.5" customHeight="1">
      <c r="A26" s="57" t="s">
        <v>104</v>
      </c>
      <c r="B26" s="57" t="s">
        <v>105</v>
      </c>
      <c r="C26" s="57" t="s">
        <v>105</v>
      </c>
      <c r="D26" s="57" t="s">
        <v>107</v>
      </c>
      <c r="E26" s="58" t="s">
        <v>109</v>
      </c>
      <c r="F26" s="31">
        <v>0.2</v>
      </c>
      <c r="G26" s="31">
        <v>0.2</v>
      </c>
      <c r="H26" s="31">
        <v>0</v>
      </c>
      <c r="I26" s="31">
        <v>0.2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ht="19.5" customHeight="1">
      <c r="A27" s="57" t="s">
        <v>104</v>
      </c>
      <c r="B27" s="57" t="s">
        <v>110</v>
      </c>
      <c r="C27" s="57" t="s">
        <v>111</v>
      </c>
      <c r="D27" s="57" t="s">
        <v>107</v>
      </c>
      <c r="E27" s="58" t="s">
        <v>112</v>
      </c>
      <c r="F27" s="31">
        <v>0.4318</v>
      </c>
      <c r="G27" s="31">
        <v>0.4318</v>
      </c>
      <c r="H27" s="31">
        <v>0</v>
      </c>
      <c r="I27" s="31">
        <v>0.4318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ht="19.5" customHeight="1">
      <c r="A28" s="57" t="s">
        <v>239</v>
      </c>
      <c r="B28" s="57" t="s">
        <v>106</v>
      </c>
      <c r="C28" s="57" t="s">
        <v>111</v>
      </c>
      <c r="D28" s="57" t="s">
        <v>107</v>
      </c>
      <c r="E28" s="58" t="s">
        <v>240</v>
      </c>
      <c r="F28" s="31">
        <v>0.4319</v>
      </c>
      <c r="G28" s="31">
        <v>0.4319</v>
      </c>
      <c r="H28" s="31">
        <v>0.4319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ht="19.5" customHeight="1">
      <c r="A29" s="57" t="s">
        <v>113</v>
      </c>
      <c r="B29" s="57" t="s">
        <v>114</v>
      </c>
      <c r="C29" s="57" t="s">
        <v>106</v>
      </c>
      <c r="D29" s="57" t="s">
        <v>107</v>
      </c>
      <c r="E29" s="58" t="s">
        <v>115</v>
      </c>
      <c r="F29" s="31">
        <v>1.7081</v>
      </c>
      <c r="G29" s="31">
        <v>1.7081</v>
      </c>
      <c r="H29" s="31">
        <v>1.7081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ht="19.5" customHeight="1">
      <c r="A30" s="57" t="s">
        <v>117</v>
      </c>
      <c r="B30" s="57" t="s">
        <v>106</v>
      </c>
      <c r="C30" s="57" t="s">
        <v>106</v>
      </c>
      <c r="D30" s="57" t="s">
        <v>107</v>
      </c>
      <c r="E30" s="58" t="s">
        <v>118</v>
      </c>
      <c r="F30" s="31">
        <v>27.6357</v>
      </c>
      <c r="G30" s="31">
        <v>27.6357</v>
      </c>
      <c r="H30" s="31">
        <v>27.6357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ht="19.5" customHeight="1">
      <c r="A31" s="57" t="s">
        <v>117</v>
      </c>
      <c r="B31" s="57" t="s">
        <v>106</v>
      </c>
      <c r="C31" s="57" t="s">
        <v>111</v>
      </c>
      <c r="D31" s="57" t="s">
        <v>107</v>
      </c>
      <c r="E31" s="58" t="s">
        <v>125</v>
      </c>
      <c r="F31" s="31">
        <v>2.092</v>
      </c>
      <c r="G31" s="31">
        <v>2.092</v>
      </c>
      <c r="H31" s="31">
        <v>0</v>
      </c>
      <c r="I31" s="31">
        <v>2.092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ht="19.5" customHeight="1">
      <c r="A32" s="57" t="s">
        <v>138</v>
      </c>
      <c r="B32" s="57" t="s">
        <v>126</v>
      </c>
      <c r="C32" s="57" t="s">
        <v>106</v>
      </c>
      <c r="D32" s="57" t="s">
        <v>107</v>
      </c>
      <c r="E32" s="58" t="s">
        <v>139</v>
      </c>
      <c r="F32" s="31">
        <v>2.5908</v>
      </c>
      <c r="G32" s="31">
        <v>2.5908</v>
      </c>
      <c r="H32" s="31">
        <v>0</v>
      </c>
      <c r="I32" s="31">
        <v>0</v>
      </c>
      <c r="J32" s="31">
        <v>2.5908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0.98" bottom="0.98" header="0.51" footer="0.51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L8" sqref="L8"/>
    </sheetView>
  </sheetViews>
  <sheetFormatPr defaultColWidth="9.16015625" defaultRowHeight="12.75" customHeight="1"/>
  <cols>
    <col min="3" max="3" width="17" style="0" customWidth="1"/>
    <col min="4" max="4" width="12.33203125" style="0" customWidth="1"/>
    <col min="7" max="7" width="20.83203125" style="0" customWidth="1"/>
    <col min="8" max="8" width="12" style="0" customWidth="1"/>
    <col min="11" max="11" width="27.5" style="0" customWidth="1"/>
    <col min="12" max="12" width="12.5" style="0" customWidth="1"/>
  </cols>
  <sheetData>
    <row r="1" ht="12.75" customHeight="1">
      <c r="L1" s="52" t="s">
        <v>241</v>
      </c>
    </row>
    <row r="2" spans="1:12" ht="24" customHeight="1">
      <c r="A2" s="19" t="s">
        <v>242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4"/>
    </row>
    <row r="3" spans="1:12" ht="20.25" customHeight="1">
      <c r="A3" s="37" t="s">
        <v>9</v>
      </c>
      <c r="B3" s="15"/>
      <c r="L3" s="52" t="s">
        <v>10</v>
      </c>
    </row>
    <row r="4" spans="1:12" ht="16.5" customHeight="1">
      <c r="A4" s="6" t="s">
        <v>243</v>
      </c>
      <c r="B4" s="7"/>
      <c r="C4" s="7" t="s">
        <v>244</v>
      </c>
      <c r="D4" s="7" t="s">
        <v>245</v>
      </c>
      <c r="E4" s="38" t="s">
        <v>243</v>
      </c>
      <c r="F4" s="39"/>
      <c r="G4" s="39" t="s">
        <v>244</v>
      </c>
      <c r="H4" s="7" t="s">
        <v>245</v>
      </c>
      <c r="I4" s="38" t="s">
        <v>243</v>
      </c>
      <c r="J4" s="39"/>
      <c r="K4" s="39" t="s">
        <v>244</v>
      </c>
      <c r="L4" s="7" t="s">
        <v>245</v>
      </c>
    </row>
    <row r="5" spans="1:12" ht="16.5" customHeight="1">
      <c r="A5" s="7"/>
      <c r="B5" s="7"/>
      <c r="C5" s="7"/>
      <c r="D5" s="7"/>
      <c r="E5" s="38"/>
      <c r="F5" s="39"/>
      <c r="G5" s="39"/>
      <c r="H5" s="7"/>
      <c r="I5" s="38"/>
      <c r="J5" s="39"/>
      <c r="K5" s="39"/>
      <c r="L5" s="7"/>
    </row>
    <row r="6" spans="1:12" ht="16.5" customHeight="1">
      <c r="A6" s="40" t="s">
        <v>84</v>
      </c>
      <c r="B6" s="40" t="s">
        <v>85</v>
      </c>
      <c r="C6" s="7"/>
      <c r="D6" s="41"/>
      <c r="E6" s="42" t="s">
        <v>84</v>
      </c>
      <c r="F6" s="43" t="s">
        <v>85</v>
      </c>
      <c r="G6" s="39"/>
      <c r="H6" s="7"/>
      <c r="I6" s="42" t="s">
        <v>84</v>
      </c>
      <c r="J6" s="43" t="s">
        <v>85</v>
      </c>
      <c r="K6" s="39"/>
      <c r="L6" s="7"/>
    </row>
    <row r="7" spans="1:12" ht="16.5" customHeight="1">
      <c r="A7" s="44"/>
      <c r="B7" s="44"/>
      <c r="C7" s="45" t="s">
        <v>236</v>
      </c>
      <c r="D7" s="31">
        <f>D8+H8+L8</f>
        <v>84.03</v>
      </c>
      <c r="E7" s="46"/>
      <c r="F7" s="44"/>
      <c r="G7" s="44"/>
      <c r="H7" s="47"/>
      <c r="I7" s="44"/>
      <c r="J7" s="44"/>
      <c r="K7" s="51"/>
      <c r="L7" s="53"/>
    </row>
    <row r="8" spans="1:12" ht="16.5" customHeight="1">
      <c r="A8" s="44">
        <v>301</v>
      </c>
      <c r="B8" s="44"/>
      <c r="C8" s="45" t="s">
        <v>145</v>
      </c>
      <c r="D8" s="31">
        <f>D9+D10+D11+D12+D15</f>
        <v>71.06</v>
      </c>
      <c r="E8" s="46">
        <v>302</v>
      </c>
      <c r="F8" s="44"/>
      <c r="G8" s="45" t="s">
        <v>146</v>
      </c>
      <c r="H8" s="31">
        <f>H9+H10+H13+H14+H15+H17+H18+H20+H22+H23+H24+H30+H31+H35</f>
        <v>6.869999999999999</v>
      </c>
      <c r="I8" s="49">
        <v>303</v>
      </c>
      <c r="J8" s="44"/>
      <c r="K8" s="45" t="s">
        <v>147</v>
      </c>
      <c r="L8" s="31">
        <v>6.1</v>
      </c>
    </row>
    <row r="9" spans="1:13" ht="16.5" customHeight="1">
      <c r="A9" s="44">
        <v>301</v>
      </c>
      <c r="B9" s="44" t="s">
        <v>106</v>
      </c>
      <c r="C9" s="45" t="s">
        <v>158</v>
      </c>
      <c r="D9" s="31">
        <v>18.85</v>
      </c>
      <c r="E9" s="46">
        <v>302</v>
      </c>
      <c r="F9" s="44" t="s">
        <v>106</v>
      </c>
      <c r="G9" s="10" t="s">
        <v>164</v>
      </c>
      <c r="H9" s="48">
        <v>0.8</v>
      </c>
      <c r="I9" s="49">
        <v>303</v>
      </c>
      <c r="J9" s="44" t="s">
        <v>106</v>
      </c>
      <c r="K9" s="45" t="s">
        <v>246</v>
      </c>
      <c r="L9" s="48">
        <v>0</v>
      </c>
      <c r="M9" s="15"/>
    </row>
    <row r="10" spans="1:14" ht="16.5" customHeight="1">
      <c r="A10" s="44">
        <v>301</v>
      </c>
      <c r="B10" s="44" t="s">
        <v>126</v>
      </c>
      <c r="C10" s="45" t="s">
        <v>159</v>
      </c>
      <c r="D10" s="31">
        <v>18.4</v>
      </c>
      <c r="E10" s="49">
        <v>302</v>
      </c>
      <c r="F10" s="8" t="s">
        <v>126</v>
      </c>
      <c r="G10" s="10" t="s">
        <v>165</v>
      </c>
      <c r="H10" s="48">
        <v>0.18</v>
      </c>
      <c r="I10" s="46">
        <v>303</v>
      </c>
      <c r="J10" s="44" t="s">
        <v>126</v>
      </c>
      <c r="K10" s="45" t="s">
        <v>247</v>
      </c>
      <c r="L10" s="48">
        <v>0</v>
      </c>
      <c r="N10" s="15"/>
    </row>
    <row r="11" spans="1:14" ht="16.5" customHeight="1">
      <c r="A11" s="44">
        <v>301</v>
      </c>
      <c r="B11" s="44" t="s">
        <v>105</v>
      </c>
      <c r="C11" s="10" t="s">
        <v>160</v>
      </c>
      <c r="D11" s="31">
        <v>13.57</v>
      </c>
      <c r="E11" s="49">
        <v>302</v>
      </c>
      <c r="F11" s="8" t="s">
        <v>105</v>
      </c>
      <c r="G11" s="45" t="s">
        <v>248</v>
      </c>
      <c r="H11" s="48">
        <v>0</v>
      </c>
      <c r="I11" s="46">
        <v>303</v>
      </c>
      <c r="J11" s="44" t="s">
        <v>105</v>
      </c>
      <c r="K11" s="45" t="s">
        <v>249</v>
      </c>
      <c r="L11" s="48">
        <v>0</v>
      </c>
      <c r="M11" s="15"/>
      <c r="N11" s="15"/>
    </row>
    <row r="12" spans="1:14" ht="16.5" customHeight="1">
      <c r="A12" s="44">
        <v>301</v>
      </c>
      <c r="B12" s="44" t="s">
        <v>136</v>
      </c>
      <c r="C12" s="10" t="s">
        <v>161</v>
      </c>
      <c r="D12" s="31">
        <v>16.63</v>
      </c>
      <c r="E12" s="49">
        <v>302</v>
      </c>
      <c r="F12" s="8" t="s">
        <v>136</v>
      </c>
      <c r="G12" s="45" t="s">
        <v>250</v>
      </c>
      <c r="H12" s="48">
        <v>0</v>
      </c>
      <c r="I12" s="46">
        <v>303</v>
      </c>
      <c r="J12" s="8" t="s">
        <v>136</v>
      </c>
      <c r="K12" s="45" t="s">
        <v>251</v>
      </c>
      <c r="L12" s="48">
        <v>0</v>
      </c>
      <c r="M12" s="15"/>
      <c r="N12" s="15"/>
    </row>
    <row r="13" spans="1:13" ht="16.5" customHeight="1">
      <c r="A13" s="44">
        <v>301</v>
      </c>
      <c r="B13" s="44" t="s">
        <v>119</v>
      </c>
      <c r="C13" s="45" t="s">
        <v>252</v>
      </c>
      <c r="D13" s="31">
        <v>0</v>
      </c>
      <c r="E13" s="49">
        <v>302</v>
      </c>
      <c r="F13" s="44" t="s">
        <v>114</v>
      </c>
      <c r="G13" s="45" t="s">
        <v>166</v>
      </c>
      <c r="H13" s="48">
        <v>0.15</v>
      </c>
      <c r="I13" s="49">
        <v>303</v>
      </c>
      <c r="J13" s="8" t="s">
        <v>114</v>
      </c>
      <c r="K13" s="45" t="s">
        <v>253</v>
      </c>
      <c r="L13" s="48">
        <v>0</v>
      </c>
      <c r="M13" s="15"/>
    </row>
    <row r="14" spans="1:13" ht="16.5" customHeight="1">
      <c r="A14" s="44">
        <v>301</v>
      </c>
      <c r="B14" s="44" t="s">
        <v>168</v>
      </c>
      <c r="C14" s="45" t="s">
        <v>254</v>
      </c>
      <c r="D14" s="50"/>
      <c r="E14" s="49">
        <v>302</v>
      </c>
      <c r="F14" s="8" t="s">
        <v>119</v>
      </c>
      <c r="G14" s="10" t="s">
        <v>167</v>
      </c>
      <c r="H14" s="48">
        <v>0.51</v>
      </c>
      <c r="I14" s="49">
        <v>303</v>
      </c>
      <c r="J14" s="8" t="s">
        <v>119</v>
      </c>
      <c r="K14" s="10" t="s">
        <v>255</v>
      </c>
      <c r="L14" s="48">
        <v>0</v>
      </c>
      <c r="M14" s="15"/>
    </row>
    <row r="15" spans="1:13" ht="16.5" customHeight="1">
      <c r="A15" s="44">
        <v>301</v>
      </c>
      <c r="B15" s="44">
        <v>99</v>
      </c>
      <c r="C15" s="45" t="s">
        <v>162</v>
      </c>
      <c r="D15" s="31">
        <v>3.61</v>
      </c>
      <c r="E15" s="49">
        <v>302</v>
      </c>
      <c r="F15" s="8" t="s">
        <v>168</v>
      </c>
      <c r="G15" s="10" t="s">
        <v>169</v>
      </c>
      <c r="H15" s="48">
        <v>0.36</v>
      </c>
      <c r="I15" s="49">
        <v>303</v>
      </c>
      <c r="J15" s="8" t="s">
        <v>168</v>
      </c>
      <c r="K15" s="10" t="s">
        <v>256</v>
      </c>
      <c r="L15" s="48">
        <v>0</v>
      </c>
      <c r="M15" s="15"/>
    </row>
    <row r="16" spans="1:13" ht="16.5" customHeight="1">
      <c r="A16" s="44"/>
      <c r="B16" s="44"/>
      <c r="C16" s="44"/>
      <c r="D16" s="51"/>
      <c r="E16" s="44">
        <v>302</v>
      </c>
      <c r="F16" s="44" t="s">
        <v>257</v>
      </c>
      <c r="G16" s="45" t="s">
        <v>258</v>
      </c>
      <c r="H16" s="48">
        <v>0</v>
      </c>
      <c r="I16" s="46">
        <v>303</v>
      </c>
      <c r="J16" s="8" t="s">
        <v>257</v>
      </c>
      <c r="K16" s="10" t="s">
        <v>259</v>
      </c>
      <c r="L16" s="48">
        <v>0</v>
      </c>
      <c r="M16" s="15"/>
    </row>
    <row r="17" spans="1:13" ht="16.5" customHeight="1">
      <c r="A17" s="44"/>
      <c r="B17" s="44"/>
      <c r="C17" s="44"/>
      <c r="D17" s="44"/>
      <c r="E17" s="44">
        <v>302</v>
      </c>
      <c r="F17" s="44" t="s">
        <v>121</v>
      </c>
      <c r="G17" s="10" t="s">
        <v>170</v>
      </c>
      <c r="H17" s="48">
        <v>0.12</v>
      </c>
      <c r="I17" s="49">
        <v>303</v>
      </c>
      <c r="J17" s="8" t="s">
        <v>121</v>
      </c>
      <c r="K17" s="10" t="s">
        <v>260</v>
      </c>
      <c r="L17" s="48">
        <v>0</v>
      </c>
      <c r="M17" s="15"/>
    </row>
    <row r="18" spans="1:13" ht="16.5" customHeight="1">
      <c r="A18" s="44"/>
      <c r="B18" s="44"/>
      <c r="C18" s="44"/>
      <c r="D18" s="44"/>
      <c r="E18" s="44">
        <v>302</v>
      </c>
      <c r="F18" s="44">
        <v>11</v>
      </c>
      <c r="G18" s="45" t="s">
        <v>171</v>
      </c>
      <c r="H18" s="48">
        <v>2.04</v>
      </c>
      <c r="I18" s="49">
        <v>303</v>
      </c>
      <c r="J18" s="8">
        <v>10</v>
      </c>
      <c r="K18" s="10" t="s">
        <v>261</v>
      </c>
      <c r="L18" s="48">
        <v>0</v>
      </c>
      <c r="M18" s="15"/>
    </row>
    <row r="19" spans="1:12" ht="16.5" customHeight="1">
      <c r="A19" s="44"/>
      <c r="B19" s="44"/>
      <c r="C19" s="44"/>
      <c r="D19" s="44"/>
      <c r="E19" s="44">
        <v>302</v>
      </c>
      <c r="F19" s="44">
        <v>12</v>
      </c>
      <c r="G19" s="45" t="s">
        <v>262</v>
      </c>
      <c r="H19" s="48">
        <v>0</v>
      </c>
      <c r="I19" s="46">
        <v>303</v>
      </c>
      <c r="J19" s="44">
        <v>11</v>
      </c>
      <c r="K19" s="45" t="s">
        <v>193</v>
      </c>
      <c r="L19" s="48">
        <v>6.1</v>
      </c>
    </row>
    <row r="20" spans="1:13" ht="16.5" customHeight="1">
      <c r="A20" s="44"/>
      <c r="B20" s="44"/>
      <c r="C20" s="44"/>
      <c r="D20" s="44"/>
      <c r="E20" s="44">
        <v>302</v>
      </c>
      <c r="F20" s="44">
        <v>13</v>
      </c>
      <c r="G20" s="45" t="s">
        <v>173</v>
      </c>
      <c r="H20" s="48">
        <v>0.18</v>
      </c>
      <c r="I20" s="49">
        <v>303</v>
      </c>
      <c r="J20" s="44">
        <v>12</v>
      </c>
      <c r="K20" s="10" t="s">
        <v>263</v>
      </c>
      <c r="L20" s="48">
        <v>0</v>
      </c>
      <c r="M20" s="15"/>
    </row>
    <row r="21" spans="1:13" ht="16.5" customHeight="1">
      <c r="A21" s="44"/>
      <c r="B21" s="44"/>
      <c r="C21" s="44"/>
      <c r="D21" s="44"/>
      <c r="E21" s="44">
        <v>302</v>
      </c>
      <c r="F21" s="44">
        <v>14</v>
      </c>
      <c r="G21" s="45" t="s">
        <v>264</v>
      </c>
      <c r="H21" s="48">
        <v>0</v>
      </c>
      <c r="I21" s="46">
        <v>303</v>
      </c>
      <c r="J21" s="8">
        <v>13</v>
      </c>
      <c r="K21" s="10" t="s">
        <v>265</v>
      </c>
      <c r="L21" s="48">
        <v>0</v>
      </c>
      <c r="M21" s="15"/>
    </row>
    <row r="22" spans="1:13" ht="16.5" customHeight="1">
      <c r="A22" s="44"/>
      <c r="B22" s="44"/>
      <c r="C22" s="44"/>
      <c r="D22" s="44"/>
      <c r="E22" s="44">
        <v>302</v>
      </c>
      <c r="F22" s="44">
        <v>15</v>
      </c>
      <c r="G22" s="45" t="s">
        <v>175</v>
      </c>
      <c r="H22" s="48">
        <v>0.47</v>
      </c>
      <c r="I22" s="49">
        <v>303</v>
      </c>
      <c r="J22" s="8">
        <v>14</v>
      </c>
      <c r="K22" s="10" t="s">
        <v>266</v>
      </c>
      <c r="L22" s="48">
        <v>0</v>
      </c>
      <c r="M22" s="15"/>
    </row>
    <row r="23" spans="1:13" ht="16.5" customHeight="1">
      <c r="A23" s="44"/>
      <c r="B23" s="44"/>
      <c r="C23" s="44"/>
      <c r="D23" s="44"/>
      <c r="E23" s="44">
        <v>302</v>
      </c>
      <c r="F23" s="44">
        <v>16</v>
      </c>
      <c r="G23" s="45" t="s">
        <v>177</v>
      </c>
      <c r="H23" s="48">
        <v>0.31</v>
      </c>
      <c r="I23" s="46"/>
      <c r="J23" s="8">
        <v>15</v>
      </c>
      <c r="K23" s="10" t="s">
        <v>267</v>
      </c>
      <c r="L23" s="48">
        <v>0</v>
      </c>
      <c r="M23" s="15"/>
    </row>
    <row r="24" spans="1:12" ht="16.5" customHeight="1">
      <c r="A24" s="44"/>
      <c r="B24" s="44"/>
      <c r="C24" s="44"/>
      <c r="D24" s="44"/>
      <c r="E24" s="44">
        <v>302</v>
      </c>
      <c r="F24" s="44">
        <v>17</v>
      </c>
      <c r="G24" s="45" t="s">
        <v>179</v>
      </c>
      <c r="H24" s="48">
        <v>0.22</v>
      </c>
      <c r="I24" s="49"/>
      <c r="J24" s="8">
        <v>99</v>
      </c>
      <c r="K24" s="10" t="s">
        <v>268</v>
      </c>
      <c r="L24" s="31">
        <f>L8-SUM(L9:L23)</f>
        <v>0</v>
      </c>
    </row>
    <row r="25" spans="1:12" ht="16.5" customHeight="1">
      <c r="A25" s="44"/>
      <c r="B25" s="44"/>
      <c r="C25" s="44"/>
      <c r="D25" s="44"/>
      <c r="E25" s="44">
        <v>302</v>
      </c>
      <c r="F25" s="44">
        <v>18</v>
      </c>
      <c r="G25" s="45" t="s">
        <v>269</v>
      </c>
      <c r="H25" s="48">
        <v>0</v>
      </c>
      <c r="I25" s="49"/>
      <c r="J25" s="8"/>
      <c r="K25" s="8"/>
      <c r="L25" s="51"/>
    </row>
    <row r="26" spans="1:12" ht="16.5" customHeight="1">
      <c r="A26" s="44"/>
      <c r="B26" s="44"/>
      <c r="C26" s="44"/>
      <c r="D26" s="44"/>
      <c r="E26" s="44">
        <v>302</v>
      </c>
      <c r="F26" s="44">
        <v>24</v>
      </c>
      <c r="G26" s="45" t="s">
        <v>270</v>
      </c>
      <c r="H26" s="48"/>
      <c r="I26" s="49"/>
      <c r="J26" s="44"/>
      <c r="K26" s="8"/>
      <c r="L26" s="44"/>
    </row>
    <row r="27" spans="1:12" ht="16.5" customHeight="1">
      <c r="A27" s="44"/>
      <c r="B27" s="44"/>
      <c r="C27" s="44"/>
      <c r="D27" s="44"/>
      <c r="E27" s="44">
        <v>302</v>
      </c>
      <c r="F27" s="44">
        <v>25</v>
      </c>
      <c r="G27" s="45" t="s">
        <v>271</v>
      </c>
      <c r="H27" s="48">
        <v>0</v>
      </c>
      <c r="I27" s="46"/>
      <c r="J27" s="8"/>
      <c r="K27" s="8"/>
      <c r="L27" s="44"/>
    </row>
    <row r="28" spans="1:12" ht="16.5" customHeight="1">
      <c r="A28" s="44"/>
      <c r="B28" s="44"/>
      <c r="C28" s="44"/>
      <c r="D28" s="44"/>
      <c r="E28" s="44">
        <v>302</v>
      </c>
      <c r="F28" s="44">
        <v>26</v>
      </c>
      <c r="G28" s="45" t="s">
        <v>185</v>
      </c>
      <c r="H28" s="48"/>
      <c r="I28" s="49"/>
      <c r="J28" s="8"/>
      <c r="K28" s="8"/>
      <c r="L28" s="44"/>
    </row>
    <row r="29" spans="1:12" ht="16.5" customHeight="1">
      <c r="A29" s="44"/>
      <c r="B29" s="44"/>
      <c r="C29" s="44"/>
      <c r="D29" s="44"/>
      <c r="E29" s="44">
        <v>302</v>
      </c>
      <c r="F29" s="44">
        <v>27</v>
      </c>
      <c r="G29" s="10" t="s">
        <v>187</v>
      </c>
      <c r="H29" s="48">
        <v>0</v>
      </c>
      <c r="I29" s="49"/>
      <c r="J29" s="44"/>
      <c r="K29" s="8"/>
      <c r="L29" s="44"/>
    </row>
    <row r="30" spans="1:12" ht="16.5" customHeight="1">
      <c r="A30" s="44"/>
      <c r="B30" s="44"/>
      <c r="C30" s="44"/>
      <c r="D30" s="44"/>
      <c r="E30" s="44">
        <v>302</v>
      </c>
      <c r="F30" s="44">
        <v>28</v>
      </c>
      <c r="G30" s="45" t="s">
        <v>189</v>
      </c>
      <c r="H30" s="48">
        <v>0.78</v>
      </c>
      <c r="I30" s="49"/>
      <c r="J30" s="8"/>
      <c r="K30" s="8"/>
      <c r="L30" s="44"/>
    </row>
    <row r="31" spans="1:12" ht="16.5" customHeight="1">
      <c r="A31" s="44"/>
      <c r="B31" s="44"/>
      <c r="C31" s="44"/>
      <c r="D31" s="44"/>
      <c r="E31" s="44">
        <v>302</v>
      </c>
      <c r="F31" s="44">
        <v>29</v>
      </c>
      <c r="G31" s="45" t="s">
        <v>190</v>
      </c>
      <c r="H31" s="48">
        <v>0.39</v>
      </c>
      <c r="I31" s="49"/>
      <c r="J31" s="8"/>
      <c r="K31" s="44"/>
      <c r="L31" s="44"/>
    </row>
    <row r="32" spans="1:12" ht="16.5" customHeight="1">
      <c r="A32" s="44"/>
      <c r="B32" s="44"/>
      <c r="C32" s="44"/>
      <c r="D32" s="44"/>
      <c r="E32" s="44">
        <v>302</v>
      </c>
      <c r="F32" s="44">
        <v>31</v>
      </c>
      <c r="G32" s="45" t="s">
        <v>272</v>
      </c>
      <c r="H32" s="48">
        <v>0</v>
      </c>
      <c r="I32" s="49"/>
      <c r="J32" s="8"/>
      <c r="K32" s="8"/>
      <c r="L32" s="44"/>
    </row>
    <row r="33" spans="1:12" ht="16.5" customHeight="1">
      <c r="A33" s="44"/>
      <c r="B33" s="44"/>
      <c r="C33" s="44"/>
      <c r="D33" s="44"/>
      <c r="E33" s="44">
        <v>302</v>
      </c>
      <c r="F33" s="44">
        <v>39</v>
      </c>
      <c r="G33" s="45" t="s">
        <v>273</v>
      </c>
      <c r="H33" s="48">
        <v>0</v>
      </c>
      <c r="I33" s="49"/>
      <c r="J33" s="44"/>
      <c r="K33" s="8"/>
      <c r="L33" s="44"/>
    </row>
    <row r="34" spans="1:12" ht="16.5" customHeight="1">
      <c r="A34" s="44"/>
      <c r="B34" s="44"/>
      <c r="C34" s="44"/>
      <c r="D34" s="44"/>
      <c r="E34" s="44">
        <v>302</v>
      </c>
      <c r="F34" s="44">
        <v>40</v>
      </c>
      <c r="G34" s="45" t="s">
        <v>274</v>
      </c>
      <c r="H34" s="48">
        <v>0</v>
      </c>
      <c r="I34" s="49"/>
      <c r="J34" s="8"/>
      <c r="K34" s="44"/>
      <c r="L34" s="44"/>
    </row>
    <row r="35" spans="1:12" ht="16.5" customHeight="1">
      <c r="A35" s="44"/>
      <c r="B35" s="44"/>
      <c r="C35" s="44"/>
      <c r="D35" s="44"/>
      <c r="E35" s="44">
        <v>302</v>
      </c>
      <c r="F35" s="44">
        <v>99</v>
      </c>
      <c r="G35" s="45" t="s">
        <v>191</v>
      </c>
      <c r="H35" s="31">
        <v>0.36</v>
      </c>
      <c r="I35" s="46"/>
      <c r="J35" s="44"/>
      <c r="K35" s="44"/>
      <c r="L35" s="44"/>
    </row>
  </sheetData>
  <sheetProtection/>
  <mergeCells count="9">
    <mergeCell ref="C4:C6"/>
    <mergeCell ref="D4:D6"/>
    <mergeCell ref="G4:G6"/>
    <mergeCell ref="H4:H6"/>
    <mergeCell ref="K4:K6"/>
    <mergeCell ref="L4:L6"/>
    <mergeCell ref="A4:B5"/>
    <mergeCell ref="E4:F5"/>
    <mergeCell ref="I4:J5"/>
  </mergeCells>
  <printOptions gridLines="1"/>
  <pageMargins left="0.2" right="0.2" top="0.2" bottom="0.39" header="0.2" footer="0.2"/>
  <pageSetup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workbookViewId="0" topLeftCell="A1">
      <selection activeCell="C44" sqref="C44"/>
    </sheetView>
  </sheetViews>
  <sheetFormatPr defaultColWidth="9.16015625" defaultRowHeight="12.75" customHeight="1"/>
  <cols>
    <col min="1" max="3" width="5" style="0" customWidth="1"/>
    <col min="4" max="4" width="14.5" style="0" customWidth="1"/>
    <col min="5" max="5" width="27.33203125" style="0" customWidth="1"/>
    <col min="6" max="20" width="12.33203125" style="0" customWidth="1"/>
    <col min="21" max="21" width="6" style="0" customWidth="1"/>
    <col min="22" max="23" width="9.16015625" style="0" customWidth="1"/>
  </cols>
  <sheetData>
    <row r="1" spans="1:21" ht="15" customHeight="1">
      <c r="A1" s="1"/>
      <c r="B1" s="16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" t="s">
        <v>275</v>
      </c>
      <c r="U1" s="16"/>
    </row>
    <row r="2" spans="1:21" ht="30" customHeight="1">
      <c r="A2" s="19" t="s">
        <v>276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4"/>
    </row>
    <row r="3" spans="1:21" ht="18.75" customHeight="1">
      <c r="A3" s="20" t="s">
        <v>9</v>
      </c>
      <c r="B3" s="16"/>
      <c r="C3" s="17"/>
      <c r="D3" s="17"/>
      <c r="E3" s="17"/>
      <c r="F3" s="17"/>
      <c r="G3" s="17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1" t="s">
        <v>10</v>
      </c>
      <c r="U3" s="16"/>
    </row>
    <row r="4" spans="1:21" ht="15" customHeight="1">
      <c r="A4" s="22" t="s">
        <v>80</v>
      </c>
      <c r="B4" s="22"/>
      <c r="C4" s="22"/>
      <c r="D4" s="7" t="s">
        <v>81</v>
      </c>
      <c r="E4" s="7" t="s">
        <v>142</v>
      </c>
      <c r="F4" s="23" t="s">
        <v>87</v>
      </c>
      <c r="G4" s="24" t="s">
        <v>143</v>
      </c>
      <c r="H4" s="24"/>
      <c r="I4" s="24"/>
      <c r="J4" s="24"/>
      <c r="K4" s="33" t="s">
        <v>144</v>
      </c>
      <c r="L4" s="33"/>
      <c r="M4" s="33"/>
      <c r="N4" s="33"/>
      <c r="O4" s="33"/>
      <c r="P4" s="33"/>
      <c r="Q4" s="33"/>
      <c r="R4" s="33"/>
      <c r="S4" s="33"/>
      <c r="T4" s="33"/>
      <c r="U4" s="34"/>
    </row>
    <row r="5" spans="1:21" ht="60" customHeight="1">
      <c r="A5" s="23" t="s">
        <v>84</v>
      </c>
      <c r="B5" s="23" t="s">
        <v>85</v>
      </c>
      <c r="C5" s="23" t="s">
        <v>86</v>
      </c>
      <c r="D5" s="7"/>
      <c r="E5" s="7"/>
      <c r="F5" s="23"/>
      <c r="G5" s="25" t="s">
        <v>93</v>
      </c>
      <c r="H5" s="26" t="s">
        <v>145</v>
      </c>
      <c r="I5" s="26" t="s">
        <v>146</v>
      </c>
      <c r="J5" s="26" t="s">
        <v>147</v>
      </c>
      <c r="K5" s="25" t="s">
        <v>93</v>
      </c>
      <c r="L5" s="26" t="s">
        <v>145</v>
      </c>
      <c r="M5" s="26" t="s">
        <v>146</v>
      </c>
      <c r="N5" s="26" t="s">
        <v>147</v>
      </c>
      <c r="O5" s="7" t="s">
        <v>148</v>
      </c>
      <c r="P5" s="7" t="s">
        <v>149</v>
      </c>
      <c r="Q5" s="7" t="s">
        <v>150</v>
      </c>
      <c r="R5" s="7" t="s">
        <v>151</v>
      </c>
      <c r="S5" s="7" t="s">
        <v>152</v>
      </c>
      <c r="T5" s="7" t="s">
        <v>153</v>
      </c>
      <c r="U5" s="34"/>
    </row>
    <row r="6" spans="1:21" ht="17.25" customHeight="1">
      <c r="A6" s="27" t="s">
        <v>101</v>
      </c>
      <c r="B6" s="27" t="s">
        <v>101</v>
      </c>
      <c r="C6" s="27" t="s">
        <v>101</v>
      </c>
      <c r="D6" s="25" t="s">
        <v>101</v>
      </c>
      <c r="E6" s="25" t="s">
        <v>101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28">
        <v>6</v>
      </c>
      <c r="L6" s="28">
        <v>7</v>
      </c>
      <c r="M6" s="28">
        <v>8</v>
      </c>
      <c r="N6" s="28">
        <v>9</v>
      </c>
      <c r="O6" s="28">
        <v>10</v>
      </c>
      <c r="P6" s="28">
        <v>11</v>
      </c>
      <c r="Q6" s="28">
        <v>12</v>
      </c>
      <c r="R6" s="28">
        <v>13</v>
      </c>
      <c r="S6" s="28">
        <v>14</v>
      </c>
      <c r="T6" s="28">
        <v>15</v>
      </c>
      <c r="U6" s="32"/>
    </row>
    <row r="7" spans="1:23" ht="17.25" customHeight="1">
      <c r="A7" s="29"/>
      <c r="B7" s="29"/>
      <c r="C7" s="29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5"/>
      <c r="V7" s="36"/>
      <c r="W7" s="36"/>
    </row>
    <row r="8" spans="1:23" ht="15" customHeight="1">
      <c r="A8" s="32"/>
      <c r="B8" s="32"/>
      <c r="C8" s="32"/>
      <c r="D8" s="32"/>
      <c r="E8" s="32"/>
      <c r="F8" s="32"/>
      <c r="G8" s="32"/>
      <c r="H8" s="32"/>
      <c r="I8" s="16"/>
      <c r="J8" s="16"/>
      <c r="K8" s="16"/>
      <c r="L8" s="16"/>
      <c r="M8" s="32"/>
      <c r="N8" s="32"/>
      <c r="O8" s="32"/>
      <c r="P8" s="32"/>
      <c r="Q8" s="32"/>
      <c r="R8" s="32"/>
      <c r="S8" s="32"/>
      <c r="T8" s="32"/>
      <c r="U8" s="32"/>
      <c r="V8" s="15"/>
      <c r="W8" s="15"/>
    </row>
    <row r="9" spans="1:22" ht="15" customHeight="1">
      <c r="A9" s="32"/>
      <c r="B9" s="32"/>
      <c r="C9" s="32"/>
      <c r="D9" s="32"/>
      <c r="E9" s="32"/>
      <c r="F9" s="32"/>
      <c r="G9" s="32"/>
      <c r="H9" s="16"/>
      <c r="I9" s="16"/>
      <c r="J9" s="32"/>
      <c r="K9" s="16"/>
      <c r="L9" s="16"/>
      <c r="M9" s="32"/>
      <c r="N9" s="16"/>
      <c r="O9" s="16"/>
      <c r="P9" s="16"/>
      <c r="Q9" s="16"/>
      <c r="R9" s="16"/>
      <c r="S9" s="32"/>
      <c r="T9" s="32"/>
      <c r="U9" s="32"/>
      <c r="V9" s="15"/>
    </row>
    <row r="10" spans="1:21" ht="15" customHeight="1">
      <c r="A10" s="16"/>
      <c r="B10" s="32"/>
      <c r="C10" s="32"/>
      <c r="D10" s="32"/>
      <c r="E10" s="32"/>
      <c r="F10" s="32"/>
      <c r="G10" s="32"/>
      <c r="H10" s="32"/>
      <c r="I10" s="16"/>
      <c r="J10" s="16"/>
      <c r="K10" s="16"/>
      <c r="L10" s="16"/>
      <c r="M10" s="32"/>
      <c r="N10" s="16"/>
      <c r="O10" s="16"/>
      <c r="P10" s="16"/>
      <c r="Q10" s="16"/>
      <c r="S10" s="15"/>
      <c r="T10" s="32"/>
      <c r="U10" s="32"/>
    </row>
    <row r="11" spans="1:21" ht="15" customHeight="1">
      <c r="A11" s="16"/>
      <c r="B11" s="16" t="s">
        <v>277</v>
      </c>
      <c r="C11" s="32"/>
      <c r="D11" s="32"/>
      <c r="E11" s="32"/>
      <c r="F11" s="32"/>
      <c r="G11" s="16"/>
      <c r="H11" s="16"/>
      <c r="I11" s="16"/>
      <c r="J11" s="16"/>
      <c r="K11" s="16"/>
      <c r="L11" s="16"/>
      <c r="M11" s="32"/>
      <c r="N11" s="16"/>
      <c r="O11" s="16"/>
      <c r="P11" s="16"/>
      <c r="Q11" s="16"/>
      <c r="T11" s="32"/>
      <c r="U11" s="16"/>
    </row>
    <row r="12" spans="1:21" ht="15" customHeight="1">
      <c r="A12" s="16"/>
      <c r="B12" s="16"/>
      <c r="C12" s="16"/>
      <c r="D12" s="32"/>
      <c r="E12" s="32"/>
      <c r="F12" s="32"/>
      <c r="G12" s="16"/>
      <c r="H12" s="16"/>
      <c r="I12" s="16"/>
      <c r="J12" s="16"/>
      <c r="K12" s="16"/>
      <c r="L12" s="32"/>
      <c r="M12" s="32"/>
      <c r="N12" s="16"/>
      <c r="O12" s="16"/>
      <c r="P12" s="16"/>
      <c r="Q12" s="16"/>
      <c r="T12" s="32"/>
      <c r="U12" s="32"/>
    </row>
    <row r="13" spans="1:21" ht="15" customHeight="1">
      <c r="A13" s="16"/>
      <c r="B13" s="16"/>
      <c r="C13" s="16"/>
      <c r="D13" s="16"/>
      <c r="E13" s="32"/>
      <c r="F13" s="32"/>
      <c r="G13" s="16"/>
      <c r="H13" s="16"/>
      <c r="I13" s="16"/>
      <c r="J13" s="16"/>
      <c r="K13" s="16"/>
      <c r="L13" s="32"/>
      <c r="M13" s="32"/>
      <c r="N13" s="32"/>
      <c r="O13" s="32"/>
      <c r="P13" s="32"/>
      <c r="Q13" s="32"/>
      <c r="T13" s="32"/>
      <c r="U13" s="16"/>
    </row>
    <row r="14" spans="1:21" ht="15" customHeight="1">
      <c r="A14" s="16"/>
      <c r="B14" s="16"/>
      <c r="C14" s="16"/>
      <c r="D14" s="16"/>
      <c r="E14" s="32"/>
      <c r="F14" s="32"/>
      <c r="G14" s="16"/>
      <c r="H14" s="16"/>
      <c r="I14" s="16"/>
      <c r="J14" s="16"/>
      <c r="K14" s="16"/>
      <c r="L14" s="32"/>
      <c r="M14" s="32"/>
      <c r="N14" s="32"/>
      <c r="O14" s="32"/>
      <c r="P14" s="32"/>
      <c r="Q14" s="32"/>
      <c r="T14" s="32"/>
      <c r="U14" s="16"/>
    </row>
    <row r="15" spans="1:21" ht="15" customHeight="1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32"/>
      <c r="N15" s="16"/>
      <c r="O15" s="16"/>
      <c r="P15" s="16"/>
      <c r="Q15" s="16"/>
      <c r="T15" s="32"/>
      <c r="U15" s="16"/>
    </row>
    <row r="16" spans="1:21" ht="15" customHeight="1">
      <c r="A16" s="16"/>
      <c r="B16" s="16"/>
      <c r="C16" s="16"/>
      <c r="D16" s="16"/>
      <c r="E16" s="16"/>
      <c r="F16" s="32"/>
      <c r="G16" s="16"/>
      <c r="H16" s="16"/>
      <c r="I16" s="16"/>
      <c r="J16" s="16"/>
      <c r="K16" s="16"/>
      <c r="L16" s="16"/>
      <c r="M16" s="32"/>
      <c r="N16" s="16"/>
      <c r="O16" s="16"/>
      <c r="P16" s="16"/>
      <c r="Q16" s="16"/>
      <c r="T16" s="32"/>
      <c r="U16" s="16"/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2016-11-30T01:44:10Z</dcterms:created>
  <dcterms:modified xsi:type="dcterms:W3CDTF">2016-12-23T03:26:57Z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