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48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710B3EF3768D4A67998A2EA2A0EA7E16" descr="fa81e3d910285a865cd5d901784173c8"/>
        <xdr:cNvPicPr>
          <a:picLocks noChangeAspect="1"/>
        </xdr:cNvPicPr>
      </xdr:nvPicPr>
      <xdr:blipFill>
        <a:blip r:embed="rId1"/>
        <a:srcRect l="33152" t="36867" r="37691" b="39167"/>
        <a:stretch>
          <a:fillRect/>
        </a:stretch>
      </xdr:blipFill>
      <xdr:spPr>
        <a:xfrm>
          <a:off x="8248650" y="1479550"/>
          <a:ext cx="1876425" cy="2060575"/>
        </a:xfrm>
        <a:prstGeom prst="rect">
          <a:avLst/>
        </a:prstGeom>
      </xdr:spPr>
    </xdr:pic>
  </etc:cellImage>
  <etc:cellImage>
    <xdr:pic>
      <xdr:nvPicPr>
        <xdr:cNvPr id="6" name="ID_D0FF04E70F3D48CFB05B48270DB8D997" descr="3d5e1030cafbef10398dfbeff2fe92b7"/>
        <xdr:cNvPicPr>
          <a:picLocks noChangeAspect="1"/>
        </xdr:cNvPicPr>
      </xdr:nvPicPr>
      <xdr:blipFill>
        <a:blip r:embed="rId2"/>
        <a:srcRect t="33428"/>
        <a:stretch>
          <a:fillRect/>
        </a:stretch>
      </xdr:blipFill>
      <xdr:spPr>
        <a:xfrm rot="16200000">
          <a:off x="8710295" y="2667635"/>
          <a:ext cx="2832100" cy="3353435"/>
        </a:xfrm>
        <a:prstGeom prst="rect">
          <a:avLst/>
        </a:prstGeom>
      </xdr:spPr>
    </xdr:pic>
  </etc:cellImage>
  <etc:cellImage>
    <xdr:pic>
      <xdr:nvPicPr>
        <xdr:cNvPr id="7" name="ID_90DCC1F5461E4EC6B46B1954D8AF980F" descr="70e81b2384e4e1e5966f8cd361065fe3"/>
        <xdr:cNvPicPr>
          <a:picLocks noChangeAspect="1"/>
        </xdr:cNvPicPr>
      </xdr:nvPicPr>
      <xdr:blipFill>
        <a:blip r:embed="rId3"/>
        <a:srcRect t="20549" r="46442" b="26326"/>
        <a:stretch>
          <a:fillRect/>
        </a:stretch>
      </xdr:blipFill>
      <xdr:spPr>
        <a:xfrm rot="16200000">
          <a:off x="8652510" y="3709035"/>
          <a:ext cx="4048125" cy="5343525"/>
        </a:xfrm>
        <a:prstGeom prst="rect">
          <a:avLst/>
        </a:prstGeom>
      </xdr:spPr>
    </xdr:pic>
  </etc:cellImage>
  <etc:cellImage>
    <xdr:pic>
      <xdr:nvPicPr>
        <xdr:cNvPr id="8" name="ID_13CF0CCA8D604A8887012256B89739C9" descr="82d88a012cb9ff71030ab76226aa61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829550" y="5581650"/>
          <a:ext cx="10058400" cy="7559675"/>
        </a:xfrm>
        <a:prstGeom prst="rect">
          <a:avLst/>
        </a:prstGeom>
      </xdr:spPr>
    </xdr:pic>
  </etc:cellImage>
  <etc:cellImage>
    <xdr:pic>
      <xdr:nvPicPr>
        <xdr:cNvPr id="12" name="ID_AB547B78703942FFAABA74C0053ACA4F" descr="6550b18e0727d4b708972d9d25f96b4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 rot="16200000">
          <a:off x="9602470" y="6114415"/>
          <a:ext cx="2984500" cy="5304155"/>
        </a:xfrm>
        <a:prstGeom prst="rect">
          <a:avLst/>
        </a:prstGeom>
      </xdr:spPr>
    </xdr:pic>
  </etc:cellImage>
  <etc:cellImage>
    <xdr:pic>
      <xdr:nvPicPr>
        <xdr:cNvPr id="13" name="ID_F9D7F56E382348599103773FC4FFEB1E" descr="e63cffe63cc382d772c8e8033895c40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rot="16200000">
          <a:off x="10358120" y="6433820"/>
          <a:ext cx="5664200" cy="10058400"/>
        </a:xfrm>
        <a:prstGeom prst="rect">
          <a:avLst/>
        </a:prstGeom>
      </xdr:spPr>
    </xdr:pic>
  </etc:cellImage>
  <etc:cellImage>
    <xdr:pic>
      <xdr:nvPicPr>
        <xdr:cNvPr id="18" name="ID_8936A30D4070429EA9DBD990959F4431" descr="a09dad641e4434a03bda5aad513e127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029575" y="11255375"/>
          <a:ext cx="10058400" cy="5667375"/>
        </a:xfrm>
        <a:prstGeom prst="rect">
          <a:avLst/>
        </a:prstGeom>
      </xdr:spPr>
    </xdr:pic>
  </etc:cellImage>
  <etc:cellImage>
    <xdr:pic>
      <xdr:nvPicPr>
        <xdr:cNvPr id="19" name="ID_A6EC4DB9DABC4C30AB403FFF8204C97A" descr="a1cb2e8ab4c8d8689b44f785bc21b8a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829550" y="9734550"/>
          <a:ext cx="8446770" cy="100679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<sst xmlns="http://schemas.openxmlformats.org/spreadsheetml/2006/main" count="68" uniqueCount="47">
  <si>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</si>
  <si>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</si>
  <si>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</si>
  <si>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</si>
  <si>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</si>
  <si>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</si>
  <si>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</si>
  <si>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</si>
  <si>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</si>
  <si>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</si>
  <si>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</si>
  <si>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</si>
  <si>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2026年8月11日      11时03分</t>
  </si>
  <si>
    <t>太平东街            凤姐水产房前</t>
  </si>
  <si>
    <t>木架</t>
  </si>
  <si>
    <t>1个</t>
  </si>
  <si>
    <t>柳鱼峰综执登存通字[2026]第6000375号</t>
  </si>
  <si>
    <t>2026年         8月20日</t>
  </si>
  <si>
    <t>2026年         10月18日</t>
  </si>
  <si>
    <t>荣军路东三巷        北海里海鲜城前       道路上</t>
  </si>
  <si>
    <t>梳子</t>
  </si>
  <si>
    <t>35把</t>
  </si>
  <si>
    <t>柳鱼峰综执登存通字[2026]第6000376号</t>
  </si>
  <si>
    <t>2026年8月11日      11时32分</t>
  </si>
  <si>
    <t>荣军路东三巷            废旧回收前       道路上</t>
  </si>
  <si>
    <t>遮阳伞</t>
  </si>
  <si>
    <t>1把</t>
  </si>
  <si>
    <t>柳鱼峰综执登存通字[2026]第6000377号</t>
  </si>
  <si>
    <t>2026年8月11日      16时40分</t>
  </si>
  <si>
    <t>荣军路东三巷        北海里东侧        人行道上</t>
  </si>
  <si>
    <t>柳鱼峰综执登存通字[2026]第6000121号</t>
  </si>
  <si>
    <t>2026年8月11日      17时25分</t>
  </si>
  <si>
    <t>驾鹤路             椿记烧鹅酒店      对面人行道上</t>
  </si>
  <si>
    <t>游泳用具</t>
  </si>
  <si>
    <t>13个</t>
  </si>
  <si>
    <t>柳鱼峰综执登存通字[2026]第6000122号</t>
  </si>
  <si>
    <t>2026年8月11日      19时50分</t>
  </si>
  <si>
    <t>驾鹤路          宣和麻将店        正对面            人行道上</t>
  </si>
  <si>
    <t>游泳品</t>
  </si>
  <si>
    <t>1箱</t>
  </si>
  <si>
    <t>柳鱼峰综执登存通字[2026]第6000124号</t>
  </si>
  <si>
    <t>2026年8月11日      20时20分</t>
  </si>
  <si>
    <t>白云路         三角地菜市前           人行道上</t>
  </si>
  <si>
    <t>电子秤</t>
  </si>
  <si>
    <t>1台</t>
  </si>
  <si>
    <t>柳鱼峰综执登存通字[2026]第6000334号</t>
  </si>
  <si>
    <t>柳鱼峰综执登存通字[2026]第6000125号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</si>
</sst>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20" fillId="18" borderId="13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pane xSplit="3" ySplit="4" topLeftCell="D9" activePane="bottomRight" state="frozen"/>
      <selection/>
      <selection pane="topRight"/>
      <selection pane="bottomLeft"/>
      <selection pane="bottomRight" activeCell="M11" sqref="M11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09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7" t="str">
        <f>_xlfn.DISPIMG("ID_710B3EF3768D4A67998A2EA2A0EA7E16",1)</f>
        <v>=DISPIMG("ID_710B3EF3768D4A67998A2EA2A0EA7E16",1)</v>
      </c>
      <c r="J5" s="7"/>
    </row>
    <row r="6" customFormat="1" ht="109" customHeight="1" spans="1:10">
      <c r="A6" s="7">
        <v>2</v>
      </c>
      <c r="B6" s="7" t="s">
        <v>12</v>
      </c>
      <c r="C6" s="7" t="s">
        <v>19</v>
      </c>
      <c r="D6" s="7" t="s">
        <v>20</v>
      </c>
      <c r="E6" s="7" t="s">
        <v>21</v>
      </c>
      <c r="F6" s="7" t="s">
        <v>22</v>
      </c>
      <c r="G6" s="7" t="s">
        <v>17</v>
      </c>
      <c r="H6" s="7" t="s">
        <v>18</v>
      </c>
      <c r="I6" s="7" t="str">
        <f>_xlfn.DISPIMG("ID_D0FF04E70F3D48CFB05B48270DB8D997",1)</f>
        <v>=DISPIMG("ID_D0FF04E70F3D48CFB05B48270DB8D997",1)</v>
      </c>
      <c r="J6" s="7"/>
    </row>
    <row r="7" customFormat="1" ht="109" customHeight="1" spans="1:10">
      <c r="A7" s="7">
        <v>3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17</v>
      </c>
      <c r="H7" s="7" t="s">
        <v>18</v>
      </c>
      <c r="I7" s="7" t="str">
        <f>_xlfn.DISPIMG("ID_90DCC1F5461E4EC6B46B1954D8AF980F",1)</f>
        <v>=DISPIMG("ID_90DCC1F5461E4EC6B46B1954D8AF980F",1)</v>
      </c>
      <c r="J7" s="7"/>
    </row>
    <row r="8" customFormat="1" ht="109" customHeight="1" spans="1:10">
      <c r="A8" s="7">
        <v>4</v>
      </c>
      <c r="B8" s="7" t="s">
        <v>28</v>
      </c>
      <c r="C8" s="7" t="s">
        <v>29</v>
      </c>
      <c r="D8" s="7" t="s">
        <v>25</v>
      </c>
      <c r="E8" s="7" t="s">
        <v>26</v>
      </c>
      <c r="F8" s="7" t="s">
        <v>30</v>
      </c>
      <c r="G8" s="7" t="s">
        <v>17</v>
      </c>
      <c r="H8" s="7" t="s">
        <v>18</v>
      </c>
      <c r="I8" s="7" t="str">
        <f>_xlfn.DISPIMG("ID_13CF0CCA8D604A8887012256B89739C9",1)</f>
        <v>=DISPIMG("ID_13CF0CCA8D604A8887012256B89739C9",1)</v>
      </c>
      <c r="J8" s="7"/>
    </row>
    <row r="9" customFormat="1" ht="109" customHeight="1" spans="1:10">
      <c r="A9" s="7">
        <v>5</v>
      </c>
      <c r="B9" s="7" t="s">
        <v>31</v>
      </c>
      <c r="C9" s="7" t="s">
        <v>32</v>
      </c>
      <c r="D9" s="7" t="s">
        <v>33</v>
      </c>
      <c r="E9" s="7" t="s">
        <v>34</v>
      </c>
      <c r="F9" s="7" t="s">
        <v>35</v>
      </c>
      <c r="G9" s="7" t="s">
        <v>17</v>
      </c>
      <c r="H9" s="7" t="s">
        <v>18</v>
      </c>
      <c r="I9" s="7" t="str">
        <f>_xlfn.DISPIMG("ID_AB547B78703942FFAABA74C0053ACA4F",1)</f>
        <v>=DISPIMG("ID_AB547B78703942FFAABA74C0053ACA4F",1)</v>
      </c>
      <c r="J9" s="7"/>
    </row>
    <row r="10" customFormat="1" ht="109" customHeight="1" spans="1:10">
      <c r="A10" s="7">
        <v>6</v>
      </c>
      <c r="B10" s="7" t="s">
        <v>36</v>
      </c>
      <c r="C10" s="7" t="s">
        <v>37</v>
      </c>
      <c r="D10" s="7" t="s">
        <v>38</v>
      </c>
      <c r="E10" s="7" t="s">
        <v>39</v>
      </c>
      <c r="F10" s="7" t="s">
        <v>40</v>
      </c>
      <c r="G10" s="7" t="s">
        <v>17</v>
      </c>
      <c r="H10" s="7" t="s">
        <v>18</v>
      </c>
      <c r="I10" s="7" t="str">
        <f>_xlfn.DISPIMG("ID_F9D7F56E382348599103773FC4FFEB1E",1)</f>
        <v>=DISPIMG("ID_F9D7F56E382348599103773FC4FFEB1E",1)</v>
      </c>
      <c r="J10" s="7"/>
    </row>
    <row r="11" customFormat="1" ht="109" customHeight="1" spans="1:10">
      <c r="A11" s="7">
        <v>7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17</v>
      </c>
      <c r="H11" s="7" t="s">
        <v>18</v>
      </c>
      <c r="I11" s="7" t="str">
        <f>_xlfn.DISPIMG("ID_A6EC4DB9DABC4C30AB403FFF8204C97A",1)</f>
        <v>=DISPIMG("ID_A6EC4DB9DABC4C30AB403FFF8204C97A",1)</v>
      </c>
      <c r="J11" s="7"/>
    </row>
    <row r="12" customFormat="1" ht="109" customHeight="1" spans="1:10">
      <c r="A12" s="7">
        <v>8</v>
      </c>
      <c r="B12" s="7" t="s">
        <v>41</v>
      </c>
      <c r="C12" s="7" t="s">
        <v>42</v>
      </c>
      <c r="D12" s="7" t="s">
        <v>43</v>
      </c>
      <c r="E12" s="7" t="s">
        <v>44</v>
      </c>
      <c r="F12" s="7" t="s">
        <v>46</v>
      </c>
      <c r="G12" s="7" t="s">
        <v>17</v>
      </c>
      <c r="H12" s="7" t="s">
        <v>18</v>
      </c>
      <c r="I12" s="7" t="str">
        <f>_xlfn.DISPIMG("ID_8936A30D4070429EA9DBD990959F4431",1)</f>
        <v>=DISPIMG("ID_8936A30D4070429EA9DBD990959F4431",1)</v>
      </c>
      <c r="J12" s="7"/>
    </row>
  </sheetData>
  <mergeCells count="18">
    <mergeCell ref="A1:J1"/>
    <mergeCell ref="A2:J2"/>
    <mergeCell ref="G3:H3"/>
    <mergeCell ref="I5:J5"/>
    <mergeCell ref="I6:J6"/>
    <mergeCell ref="I7:J7"/>
    <mergeCell ref="I8:J8"/>
    <mergeCell ref="I9:J9"/>
    <mergeCell ref="I10:J10"/>
    <mergeCell ref="I11:J11"/>
    <mergeCell ref="I12:J12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2026-08-20T02:37:47Z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