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柳州市" sheetId="2" r:id="rId1"/>
  </sheets>
  <definedNames>
    <definedName name="_xlnm._FilterDatabase" localSheetId="0" hidden="1">柳州市!$A$2:$J$2</definedName>
  </definedNames>
  <calcPr calcId="144525"/>
</workbook>
</file>

<file path=xl/sharedStrings.xml><?xml version="1.0" encoding="utf-8"?>
<sst xmlns="http://schemas.openxmlformats.org/spreadsheetml/2006/main" count="32" uniqueCount="32">
  <si>
    <r>
      <t>柳州市鱼峰区2024年度岛际和农村水路客运费改税补贴资金分配明细表</t>
    </r>
    <r>
      <rPr>
        <b/>
        <sz val="14"/>
        <rFont val="宋体"/>
        <charset val="134"/>
      </rPr>
      <t xml:space="preserve"> </t>
    </r>
  </si>
  <si>
    <t>序号</t>
  </si>
  <si>
    <t>船舶名称</t>
  </si>
  <si>
    <t>船舶经营人名称（船舶实际经营人）</t>
  </si>
  <si>
    <t>核定客位数（载客定额,人）</t>
  </si>
  <si>
    <t>补贴月数（有效运行时间，月）</t>
  </si>
  <si>
    <t>客位数*补贴月数（客位*月）</t>
  </si>
  <si>
    <t>补助标准（元/客位*月）</t>
  </si>
  <si>
    <t>补贴金额（元）（H=G*F）</t>
  </si>
  <si>
    <t>柳江客688</t>
  </si>
  <si>
    <t>何清龙</t>
  </si>
  <si>
    <t>柳江客689</t>
  </si>
  <si>
    <t>蔡小安</t>
  </si>
  <si>
    <t>柳江客178</t>
  </si>
  <si>
    <t>韦达能</t>
  </si>
  <si>
    <t>柳江大田横渡08</t>
  </si>
  <si>
    <t>韦正刚</t>
  </si>
  <si>
    <t>柳江大田横渡088</t>
  </si>
  <si>
    <t>韦正修</t>
  </si>
  <si>
    <t>柳江白沙横渡08</t>
  </si>
  <si>
    <t>陈双喜</t>
  </si>
  <si>
    <t>河表横渡789</t>
  </si>
  <si>
    <t>韦金秋</t>
  </si>
  <si>
    <t>柳州客766</t>
  </si>
  <si>
    <t>张相聪</t>
  </si>
  <si>
    <t>柳州客999</t>
  </si>
  <si>
    <t>张相游</t>
  </si>
  <si>
    <t>柳江横005</t>
  </si>
  <si>
    <t>张鼎根</t>
  </si>
  <si>
    <t>柳江横698</t>
  </si>
  <si>
    <t>郑其光</t>
  </si>
  <si>
    <t>合计</t>
  </si>
</sst>
</file>

<file path=xl/styles.xml><?xml version="1.0" encoding="utf-8"?>
<styleSheet xmlns="http://schemas.openxmlformats.org/spreadsheetml/2006/main">
  <numFmts count="9">
    <numFmt numFmtId="176" formatCode="0.0_);[Red]\(0.0\)"/>
    <numFmt numFmtId="177" formatCode="0.00_ "/>
    <numFmt numFmtId="178" formatCode="0_ "/>
    <numFmt numFmtId="179" formatCode="0.0000000_ "/>
    <numFmt numFmtId="180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color theme="1"/>
      <name val="Arial"/>
      <charset val="134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000264167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1"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0" fillId="21" borderId="0" applyNumberFormat="0" applyBorder="0" applyProtection="0"/>
    <xf numFmtId="0" fontId="0" fillId="17" borderId="0" applyNumberFormat="0" applyBorder="0" applyProtection="0"/>
    <xf numFmtId="0" fontId="13" fillId="18" borderId="0" applyNumberFormat="0" applyBorder="0" applyProtection="0"/>
    <xf numFmtId="0" fontId="0" fillId="19" borderId="0" applyNumberFormat="0" applyBorder="0" applyProtection="0"/>
    <xf numFmtId="42" fontId="19" fillId="0" borderId="0" applyFont="0" applyFill="0" applyBorder="0" applyAlignment="0" applyProtection="0"/>
    <xf numFmtId="0" fontId="0" fillId="22" borderId="0" applyNumberFormat="0" applyBorder="0" applyProtection="0"/>
    <xf numFmtId="0" fontId="2" fillId="0" borderId="0"/>
    <xf numFmtId="0" fontId="13" fillId="12" borderId="0" applyNumberFormat="0" applyBorder="0" applyProtection="0"/>
    <xf numFmtId="0" fontId="0" fillId="16" borderId="0" applyNumberFormat="0" applyBorder="0" applyProtection="0"/>
    <xf numFmtId="0" fontId="15" fillId="0" borderId="8" applyNumberFormat="0" applyFill="0" applyProtection="0"/>
    <xf numFmtId="0" fontId="24" fillId="0" borderId="0" applyNumberFormat="0" applyFill="0" applyBorder="0" applyProtection="0"/>
    <xf numFmtId="0" fontId="27" fillId="0" borderId="9" applyNumberFormat="0" applyFill="0" applyProtection="0"/>
    <xf numFmtId="9" fontId="0" fillId="0" borderId="0" applyFont="0" applyFill="0" applyBorder="0" applyProtection="0"/>
    <xf numFmtId="43" fontId="0" fillId="0" borderId="0" applyFont="0" applyFill="0" applyBorder="0" applyProtection="0"/>
    <xf numFmtId="0" fontId="21" fillId="0" borderId="4" applyNumberFormat="0" applyFill="0" applyProtection="0"/>
    <xf numFmtId="42" fontId="0" fillId="0" borderId="0" applyFont="0" applyFill="0" applyBorder="0" applyProtection="0"/>
    <xf numFmtId="0" fontId="13" fillId="26" borderId="0" applyNumberFormat="0" applyBorder="0" applyProtection="0"/>
    <xf numFmtId="0" fontId="25" fillId="0" borderId="0" applyNumberFormat="0" applyFill="0" applyBorder="0" applyProtection="0"/>
    <xf numFmtId="0" fontId="0" fillId="0" borderId="0">
      <alignment vertical="center"/>
    </xf>
    <xf numFmtId="0" fontId="0" fillId="29" borderId="0" applyNumberFormat="0" applyBorder="0" applyProtection="0"/>
    <xf numFmtId="0" fontId="13" fillId="30" borderId="0" applyNumberFormat="0" applyBorder="0" applyProtection="0"/>
    <xf numFmtId="0" fontId="18" fillId="0" borderId="4" applyNumberFormat="0" applyFill="0" applyProtection="0"/>
    <xf numFmtId="0" fontId="29" fillId="0" borderId="0" applyNumberFormat="0" applyFill="0" applyBorder="0" applyProtection="0"/>
    <xf numFmtId="0" fontId="0" fillId="31" borderId="0" applyNumberFormat="0" applyBorder="0" applyProtection="0"/>
    <xf numFmtId="44" fontId="0" fillId="0" borderId="0" applyFont="0" applyFill="0" applyBorder="0" applyProtection="0"/>
    <xf numFmtId="0" fontId="0" fillId="25" borderId="0" applyNumberFormat="0" applyBorder="0" applyProtection="0"/>
    <xf numFmtId="0" fontId="30" fillId="20" borderId="10" applyNumberFormat="0" applyProtection="0"/>
    <xf numFmtId="0" fontId="22" fillId="0" borderId="0" applyNumberFormat="0" applyFill="0" applyBorder="0" applyProtection="0"/>
    <xf numFmtId="41" fontId="0" fillId="0" borderId="0" applyFont="0" applyFill="0" applyBorder="0" applyProtection="0"/>
    <xf numFmtId="0" fontId="13" fillId="11" borderId="0" applyNumberFormat="0" applyBorder="0" applyProtection="0"/>
    <xf numFmtId="0" fontId="0" fillId="10" borderId="0" applyNumberFormat="0" applyBorder="0" applyProtection="0"/>
    <xf numFmtId="0" fontId="13" fillId="13" borderId="0" applyNumberFormat="0" applyBorder="0" applyProtection="0"/>
    <xf numFmtId="0" fontId="31" fillId="32" borderId="10" applyNumberFormat="0" applyProtection="0"/>
    <xf numFmtId="0" fontId="2" fillId="0" borderId="0"/>
    <xf numFmtId="0" fontId="20" fillId="20" borderId="6" applyNumberFormat="0" applyProtection="0"/>
    <xf numFmtId="0" fontId="23" fillId="24" borderId="7" applyNumberFormat="0" applyProtection="0"/>
    <xf numFmtId="0" fontId="17" fillId="0" borderId="3" applyNumberFormat="0" applyFill="0" applyProtection="0"/>
    <xf numFmtId="0" fontId="13" fillId="9" borderId="0" applyNumberFormat="0" applyBorder="0" applyProtection="0"/>
    <xf numFmtId="0" fontId="13" fillId="8" borderId="0" applyNumberFormat="0" applyBorder="0" applyProtection="0"/>
    <xf numFmtId="0" fontId="0" fillId="15" borderId="5" applyNumberFormat="0" applyFont="0" applyProtection="0"/>
    <xf numFmtId="0" fontId="16" fillId="0" borderId="0" applyNumberFormat="0" applyFill="0" applyBorder="0" applyProtection="0"/>
    <xf numFmtId="0" fontId="28" fillId="28" borderId="0" applyNumberFormat="0" applyBorder="0" applyProtection="0"/>
    <xf numFmtId="0" fontId="15" fillId="0" borderId="0" applyNumberFormat="0" applyFill="0" applyBorder="0" applyProtection="0"/>
    <xf numFmtId="0" fontId="13" fillId="7" borderId="0" applyNumberFormat="0" applyBorder="0" applyProtection="0"/>
    <xf numFmtId="0" fontId="26" fillId="27" borderId="0" applyNumberFormat="0" applyBorder="0" applyProtection="0"/>
    <xf numFmtId="0" fontId="0" fillId="6" borderId="0" applyNumberFormat="0" applyBorder="0" applyProtection="0"/>
    <xf numFmtId="0" fontId="2" fillId="0" borderId="2">
      <alignment vertical="center"/>
    </xf>
    <xf numFmtId="0" fontId="14" fillId="5" borderId="0" applyNumberFormat="0" applyBorder="0" applyProtection="0"/>
    <xf numFmtId="0" fontId="13" fillId="23" borderId="0" applyNumberFormat="0" applyBorder="0" applyProtection="0"/>
    <xf numFmtId="0" fontId="0" fillId="14" borderId="0" applyNumberFormat="0" applyBorder="0" applyProtection="0"/>
    <xf numFmtId="0" fontId="2" fillId="0" borderId="0">
      <alignment vertical="center"/>
    </xf>
    <xf numFmtId="0" fontId="13" fillId="4" borderId="0" applyNumberFormat="0" applyBorder="0" applyProtection="0"/>
    <xf numFmtId="0" fontId="0" fillId="3" borderId="0" applyNumberFormat="0" applyBorder="0" applyProtection="0"/>
    <xf numFmtId="0" fontId="13" fillId="2" borderId="0" applyNumberFormat="0" applyBorder="0" applyProtection="0"/>
  </cellStyleXfs>
  <cellXfs count="29">
    <xf numFmtId="0" fontId="0" fillId="0" borderId="0" xfId="25" applyAlignment="1">
      <alignment vertical="center"/>
    </xf>
    <xf numFmtId="0" fontId="1" fillId="0" borderId="0" xfId="25" applyFont="1" applyFill="1" applyBorder="1" applyAlignment="1">
      <alignment horizontal="center" vertical="center"/>
    </xf>
    <xf numFmtId="0" fontId="2" fillId="0" borderId="0" xfId="25" applyFont="1" applyFill="1" applyBorder="1" applyAlignment="1">
      <alignment horizontal="center" vertical="center"/>
    </xf>
    <xf numFmtId="0" fontId="3" fillId="0" borderId="0" xfId="25" applyFont="1" applyFill="1" applyBorder="1" applyAlignment="1">
      <alignment horizontal="center" vertical="center"/>
    </xf>
    <xf numFmtId="0" fontId="4" fillId="0" borderId="0" xfId="25" applyFont="1" applyFill="1" applyBorder="1" applyAlignment="1">
      <alignment horizontal="center" vertical="center"/>
    </xf>
    <xf numFmtId="180" fontId="4" fillId="0" borderId="0" xfId="25" applyNumberFormat="1" applyFont="1" applyFill="1" applyBorder="1" applyAlignment="1">
      <alignment horizontal="center" vertical="center"/>
    </xf>
    <xf numFmtId="179" fontId="4" fillId="0" borderId="0" xfId="25" applyNumberFormat="1" applyFont="1" applyFill="1" applyBorder="1" applyAlignment="1">
      <alignment horizontal="center" vertical="center"/>
    </xf>
    <xf numFmtId="178" fontId="4" fillId="0" borderId="0" xfId="25" applyNumberFormat="1" applyFont="1" applyFill="1" applyBorder="1" applyAlignment="1">
      <alignment horizontal="center" vertical="center"/>
    </xf>
    <xf numFmtId="0" fontId="5" fillId="0" borderId="0" xfId="25" applyFont="1" applyFill="1" applyBorder="1" applyAlignment="1">
      <alignment horizontal="center" vertical="center" wrapText="1"/>
    </xf>
    <xf numFmtId="0" fontId="6" fillId="0" borderId="0" xfId="25" applyFont="1" applyFill="1" applyBorder="1" applyAlignment="1">
      <alignment horizontal="center" vertical="center" wrapText="1"/>
    </xf>
    <xf numFmtId="0" fontId="7" fillId="0" borderId="0" xfId="25" applyFont="1" applyFill="1" applyBorder="1" applyAlignment="1">
      <alignment horizontal="center" vertical="center" wrapText="1"/>
    </xf>
    <xf numFmtId="0" fontId="8" fillId="0" borderId="1" xfId="25" applyFont="1" applyFill="1" applyBorder="1" applyAlignment="1">
      <alignment horizontal="center" vertical="center" wrapText="1"/>
    </xf>
    <xf numFmtId="0" fontId="9" fillId="0" borderId="1" xfId="25" applyFont="1" applyFill="1" applyBorder="1" applyAlignment="1">
      <alignment horizontal="center" vertical="center"/>
    </xf>
    <xf numFmtId="176" fontId="9" fillId="0" borderId="1" xfId="25" applyNumberFormat="1" applyFont="1" applyFill="1" applyBorder="1" applyAlignment="1">
      <alignment horizontal="center" vertical="center" wrapText="1"/>
    </xf>
    <xf numFmtId="180" fontId="9" fillId="0" borderId="1" xfId="25" applyNumberFormat="1" applyFont="1" applyFill="1" applyBorder="1" applyAlignment="1">
      <alignment horizontal="center" vertical="center" wrapText="1"/>
    </xf>
    <xf numFmtId="0" fontId="10" fillId="0" borderId="1" xfId="25" applyFont="1" applyFill="1" applyBorder="1" applyAlignment="1">
      <alignment horizontal="center" vertical="center" wrapText="1"/>
    </xf>
    <xf numFmtId="0" fontId="11" fillId="0" borderId="1" xfId="25" applyFont="1" applyFill="1" applyBorder="1" applyAlignment="1">
      <alignment horizontal="center" vertical="center" wrapText="1"/>
    </xf>
    <xf numFmtId="180" fontId="7" fillId="0" borderId="0" xfId="25" applyNumberFormat="1" applyFont="1" applyFill="1" applyBorder="1" applyAlignment="1">
      <alignment horizontal="center" vertical="center" wrapText="1"/>
    </xf>
    <xf numFmtId="179" fontId="7" fillId="0" borderId="0" xfId="25" applyNumberFormat="1" applyFont="1" applyFill="1" applyBorder="1" applyAlignment="1">
      <alignment horizontal="center" vertical="center" wrapText="1"/>
    </xf>
    <xf numFmtId="178" fontId="7" fillId="0" borderId="0" xfId="25" applyNumberFormat="1" applyFont="1" applyFill="1" applyBorder="1" applyAlignment="1">
      <alignment horizontal="center" vertical="center" wrapText="1"/>
    </xf>
    <xf numFmtId="180" fontId="8" fillId="0" borderId="1" xfId="25" applyNumberFormat="1" applyFont="1" applyFill="1" applyBorder="1" applyAlignment="1">
      <alignment horizontal="center" vertical="center" wrapText="1"/>
    </xf>
    <xf numFmtId="179" fontId="8" fillId="0" borderId="1" xfId="25" applyNumberFormat="1" applyFont="1" applyFill="1" applyBorder="1" applyAlignment="1">
      <alignment horizontal="center" vertical="center" wrapText="1"/>
    </xf>
    <xf numFmtId="178" fontId="8" fillId="0" borderId="1" xfId="25" applyNumberFormat="1" applyFont="1" applyFill="1" applyBorder="1" applyAlignment="1">
      <alignment horizontal="center" vertical="center" wrapText="1"/>
    </xf>
    <xf numFmtId="178" fontId="10" fillId="0" borderId="1" xfId="25" applyNumberFormat="1" applyFont="1" applyFill="1" applyBorder="1" applyAlignment="1">
      <alignment horizontal="center" vertical="center" wrapText="1"/>
    </xf>
    <xf numFmtId="180" fontId="10" fillId="0" borderId="1" xfId="25" applyNumberFormat="1" applyFont="1" applyFill="1" applyBorder="1" applyAlignment="1">
      <alignment horizontal="center" vertical="center" wrapText="1"/>
    </xf>
    <xf numFmtId="179" fontId="10" fillId="0" borderId="1" xfId="25" applyNumberFormat="1" applyFont="1" applyFill="1" applyBorder="1" applyAlignment="1">
      <alignment horizontal="center" vertical="center" wrapText="1"/>
    </xf>
    <xf numFmtId="0" fontId="2" fillId="0" borderId="1" xfId="25" applyFont="1" applyFill="1" applyBorder="1" applyAlignment="1">
      <alignment horizontal="center" vertical="center"/>
    </xf>
    <xf numFmtId="180" fontId="11" fillId="0" borderId="1" xfId="25" applyNumberFormat="1" applyFont="1" applyFill="1" applyBorder="1" applyAlignment="1">
      <alignment horizontal="center" vertical="center" wrapText="1"/>
    </xf>
    <xf numFmtId="177" fontId="11" fillId="0" borderId="1" xfId="25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常规_2009年南宁二航水运建设计划表" xfId="1"/>
    <cellStyle name="常规 2 10" xfId="2"/>
    <cellStyle name="Comma [0]" xfId="3"/>
    <cellStyle name="Comma" xfId="4"/>
    <cellStyle name="Currency" xfId="5"/>
    <cellStyle name="Percent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Currency [0]" xfId="11"/>
    <cellStyle name="20% - 强调文字颜色 5" xfId="12" builtinId="46"/>
    <cellStyle name="常规 10" xfId="13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Normal" xfId="25"/>
    <cellStyle name="20% - 强调文字颜色 2" xfId="26" builtinId="34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常规_Sheet1_2" xfId="40"/>
    <cellStyle name="输出" xfId="41" builtinId="21"/>
    <cellStyle name="检查单元格" xfId="42" builtinId="23"/>
    <cellStyle name="链接单元格" xfId="43" builtinId="24"/>
    <cellStyle name="60% - 强调文字颜色 1" xfId="44" builtinId="32"/>
    <cellStyle name="60% - 强调文字颜色 3" xfId="45" builtinId="40"/>
    <cellStyle name="注释" xfId="46" builtinId="10"/>
    <cellStyle name="标题" xfId="47" builtinId="15"/>
    <cellStyle name="好" xfId="48" builtinId="26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sText" xfId="53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hiaXIzNWpkcG1xNzJ3bXd2MzQ1bTg8L2FjY291bnQ+PG1hY2hpbmVDb2RlPlx4OWYjekBvXHg4ZFx4YTdHCjwvbWFjaGluZUNvZGU+PHRpbWU+MjAyNS0xMi0yMyAxMToyNzozOT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D6" sqref="D6"/>
    </sheetView>
  </sheetViews>
  <sheetFormatPr defaultColWidth="9" defaultRowHeight="14.25" outlineLevelCol="7"/>
  <cols>
    <col min="1" max="1" width="5.875" style="2" customWidth="1"/>
    <col min="2" max="2" width="21" style="3" customWidth="1"/>
    <col min="3" max="3" width="24.125" style="4" customWidth="1"/>
    <col min="4" max="4" width="11.375" style="4" customWidth="1"/>
    <col min="5" max="5" width="13.75" style="5" customWidth="1"/>
    <col min="6" max="6" width="14.375" style="5" customWidth="1"/>
    <col min="7" max="7" width="12.625" style="6" customWidth="1"/>
    <col min="8" max="8" width="14.125" style="7" customWidth="1"/>
    <col min="9" max="9" width="12.625" style="2"/>
    <col min="10" max="10" width="22.25" style="2" customWidth="1"/>
    <col min="11" max="16" width="9" style="2"/>
    <col min="17" max="17" width="9.375" style="2"/>
    <col min="18" max="18" width="10.375" style="2"/>
    <col min="19" max="16384" width="9" style="2"/>
  </cols>
  <sheetData>
    <row r="1" s="1" customFormat="1" ht="22.5" customHeight="1" spans="1:8">
      <c r="A1" s="8" t="s">
        <v>0</v>
      </c>
      <c r="B1" s="9"/>
      <c r="C1" s="10"/>
      <c r="D1" s="10"/>
      <c r="E1" s="17"/>
      <c r="F1" s="17"/>
      <c r="G1" s="18"/>
      <c r="H1" s="19"/>
    </row>
    <row r="2" s="2" customFormat="1" ht="50.1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20" t="s">
        <v>5</v>
      </c>
      <c r="F2" s="20" t="s">
        <v>6</v>
      </c>
      <c r="G2" s="21" t="s">
        <v>7</v>
      </c>
      <c r="H2" s="22" t="s">
        <v>8</v>
      </c>
    </row>
    <row r="3" s="2" customFormat="1" ht="39" customHeight="1" spans="1:8">
      <c r="A3" s="12">
        <v>1</v>
      </c>
      <c r="B3" s="12" t="s">
        <v>9</v>
      </c>
      <c r="C3" s="12" t="s">
        <v>10</v>
      </c>
      <c r="D3" s="13">
        <v>100</v>
      </c>
      <c r="E3" s="23">
        <v>5</v>
      </c>
      <c r="F3" s="24">
        <f t="shared" ref="F3:F13" si="0">D3*E3</f>
        <v>500</v>
      </c>
      <c r="G3" s="25">
        <f>1394500/72480</f>
        <v>19.2397902869757</v>
      </c>
      <c r="H3" s="26">
        <v>9620</v>
      </c>
    </row>
    <row r="4" s="2" customFormat="1" ht="39" customHeight="1" spans="1:8">
      <c r="A4" s="12">
        <v>2</v>
      </c>
      <c r="B4" s="12" t="s">
        <v>11</v>
      </c>
      <c r="C4" s="12" t="s">
        <v>12</v>
      </c>
      <c r="D4" s="14">
        <v>100</v>
      </c>
      <c r="E4" s="23">
        <v>4</v>
      </c>
      <c r="F4" s="24">
        <f t="shared" si="0"/>
        <v>400</v>
      </c>
      <c r="G4" s="25">
        <f>1394500/72480</f>
        <v>19.2397902869757</v>
      </c>
      <c r="H4" s="26">
        <v>7696</v>
      </c>
    </row>
    <row r="5" s="2" customFormat="1" ht="39" customHeight="1" spans="1:8">
      <c r="A5" s="12">
        <v>3</v>
      </c>
      <c r="B5" s="12" t="s">
        <v>13</v>
      </c>
      <c r="C5" s="12" t="s">
        <v>14</v>
      </c>
      <c r="D5" s="13">
        <v>100</v>
      </c>
      <c r="E5" s="23">
        <v>7</v>
      </c>
      <c r="F5" s="24">
        <f t="shared" si="0"/>
        <v>700</v>
      </c>
      <c r="G5" s="25">
        <f>1394500/72480</f>
        <v>19.2397902869757</v>
      </c>
      <c r="H5" s="26">
        <v>13468</v>
      </c>
    </row>
    <row r="6" s="2" customFormat="1" ht="39" customHeight="1" spans="1:8">
      <c r="A6" s="12">
        <v>4</v>
      </c>
      <c r="B6" s="12" t="s">
        <v>15</v>
      </c>
      <c r="C6" s="12" t="s">
        <v>16</v>
      </c>
      <c r="D6" s="14">
        <v>60</v>
      </c>
      <c r="E6" s="23">
        <v>6</v>
      </c>
      <c r="F6" s="24">
        <f t="shared" si="0"/>
        <v>360</v>
      </c>
      <c r="G6" s="25">
        <f>1394500/72480</f>
        <v>19.2397902869757</v>
      </c>
      <c r="H6" s="26">
        <v>6926</v>
      </c>
    </row>
    <row r="7" s="2" customFormat="1" ht="39" customHeight="1" spans="1:8">
      <c r="A7" s="12">
        <v>5</v>
      </c>
      <c r="B7" s="12" t="s">
        <v>17</v>
      </c>
      <c r="C7" s="12" t="s">
        <v>18</v>
      </c>
      <c r="D7" s="13">
        <v>60</v>
      </c>
      <c r="E7" s="23">
        <v>6</v>
      </c>
      <c r="F7" s="24">
        <f t="shared" si="0"/>
        <v>360</v>
      </c>
      <c r="G7" s="25">
        <f>1394500/72480</f>
        <v>19.2397902869757</v>
      </c>
      <c r="H7" s="26">
        <v>6926</v>
      </c>
    </row>
    <row r="8" s="2" customFormat="1" ht="39" customHeight="1" spans="1:8">
      <c r="A8" s="12">
        <v>6</v>
      </c>
      <c r="B8" s="12" t="s">
        <v>19</v>
      </c>
      <c r="C8" s="12" t="s">
        <v>20</v>
      </c>
      <c r="D8" s="14">
        <v>40</v>
      </c>
      <c r="E8" s="23">
        <v>8</v>
      </c>
      <c r="F8" s="24">
        <f t="shared" si="0"/>
        <v>320</v>
      </c>
      <c r="G8" s="25">
        <f>1394500/72480</f>
        <v>19.2397902869757</v>
      </c>
      <c r="H8" s="26">
        <v>6157</v>
      </c>
    </row>
    <row r="9" s="2" customFormat="1" ht="39" customHeight="1" spans="1:8">
      <c r="A9" s="12">
        <v>7</v>
      </c>
      <c r="B9" s="12" t="s">
        <v>21</v>
      </c>
      <c r="C9" s="12" t="s">
        <v>22</v>
      </c>
      <c r="D9" s="13">
        <v>60</v>
      </c>
      <c r="E9" s="23">
        <v>12</v>
      </c>
      <c r="F9" s="24">
        <f t="shared" si="0"/>
        <v>720</v>
      </c>
      <c r="G9" s="25">
        <f>1394500/72480</f>
        <v>19.2397902869757</v>
      </c>
      <c r="H9" s="26">
        <v>13852</v>
      </c>
    </row>
    <row r="10" s="2" customFormat="1" ht="39" customHeight="1" spans="1:8">
      <c r="A10" s="12">
        <v>8</v>
      </c>
      <c r="B10" s="12" t="s">
        <v>23</v>
      </c>
      <c r="C10" s="12" t="s">
        <v>24</v>
      </c>
      <c r="D10" s="14">
        <v>60</v>
      </c>
      <c r="E10" s="23">
        <v>6</v>
      </c>
      <c r="F10" s="24">
        <f t="shared" si="0"/>
        <v>360</v>
      </c>
      <c r="G10" s="25">
        <f>1394500/72480</f>
        <v>19.2397902869757</v>
      </c>
      <c r="H10" s="26">
        <v>6926</v>
      </c>
    </row>
    <row r="11" s="2" customFormat="1" ht="39" customHeight="1" spans="1:8">
      <c r="A11" s="12">
        <v>9</v>
      </c>
      <c r="B11" s="12" t="s">
        <v>25</v>
      </c>
      <c r="C11" s="12" t="s">
        <v>26</v>
      </c>
      <c r="D11" s="13">
        <v>60</v>
      </c>
      <c r="E11" s="23">
        <v>6</v>
      </c>
      <c r="F11" s="24">
        <f t="shared" si="0"/>
        <v>360</v>
      </c>
      <c r="G11" s="25">
        <f>1394500/72480</f>
        <v>19.2397902869757</v>
      </c>
      <c r="H11" s="26">
        <v>6926</v>
      </c>
    </row>
    <row r="12" s="2" customFormat="1" ht="39" customHeight="1" spans="1:8">
      <c r="A12" s="12">
        <v>10</v>
      </c>
      <c r="B12" s="12" t="s">
        <v>27</v>
      </c>
      <c r="C12" s="12" t="s">
        <v>28</v>
      </c>
      <c r="D12" s="14">
        <v>20</v>
      </c>
      <c r="E12" s="23">
        <v>10</v>
      </c>
      <c r="F12" s="24">
        <f t="shared" si="0"/>
        <v>200</v>
      </c>
      <c r="G12" s="25">
        <f>1394500/72480</f>
        <v>19.2397902869757</v>
      </c>
      <c r="H12" s="26">
        <v>3848</v>
      </c>
    </row>
    <row r="13" s="2" customFormat="1" ht="39" customHeight="1" spans="1:8">
      <c r="A13" s="12">
        <v>11</v>
      </c>
      <c r="B13" s="12" t="s">
        <v>29</v>
      </c>
      <c r="C13" s="12" t="s">
        <v>30</v>
      </c>
      <c r="D13" s="13">
        <v>60</v>
      </c>
      <c r="E13" s="23">
        <v>6</v>
      </c>
      <c r="F13" s="24">
        <f t="shared" si="0"/>
        <v>360</v>
      </c>
      <c r="G13" s="25">
        <f>1394500/72480</f>
        <v>19.2397902869757</v>
      </c>
      <c r="H13" s="26">
        <v>6926</v>
      </c>
    </row>
    <row r="14" s="2" customFormat="1" ht="39" customHeight="1" spans="1:8">
      <c r="A14" s="15"/>
      <c r="B14" s="15" t="s">
        <v>31</v>
      </c>
      <c r="C14" s="16"/>
      <c r="D14" s="15"/>
      <c r="E14" s="15"/>
      <c r="F14" s="27">
        <f>SUM(F3:F13)</f>
        <v>4640</v>
      </c>
      <c r="G14" s="25">
        <f>1394500/72480</f>
        <v>19.2397902869757</v>
      </c>
      <c r="H14" s="28">
        <f>SUM(H3:H13)</f>
        <v>89271</v>
      </c>
    </row>
  </sheetData>
  <mergeCells count="1">
    <mergeCell ref="A1:H1"/>
  </mergeCells>
  <pageMargins left="0.699305555555556" right="0.699305555555556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黄龙峰</cp:lastModifiedBy>
  <dcterms:created xsi:type="dcterms:W3CDTF">2018-11-01T02:49:00Z</dcterms:created>
  <cp:lastPrinted>2018-11-22T02:22:00Z</cp:lastPrinted>
  <dcterms:modified xsi:type="dcterms:W3CDTF">2026-01-05T15:56:40Z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ubyTemplateID" linkTarget="0">
    <vt:lpwstr>14</vt:lpwstr>
  </property>
  <property fmtid="{D5CDD505-2E9C-101B-9397-08002B2CF9AE}" pid="4" name="ICV">
    <vt:lpwstr>6892CBCD48AE4372A53B2559ABA4AC88</vt:lpwstr>
  </property>
</Properties>
</file>